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85096\Desktop\大会要項・申込\"/>
    </mc:Choice>
  </mc:AlternateContent>
  <xr:revisionPtr revIDLastSave="0" documentId="8_{1F3549B2-C281-4B62-8698-2DBE5079DD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作成手順" sheetId="6" r:id="rId1"/>
    <sheet name="申込書（様式a）学校用" sheetId="1" r:id="rId2"/>
    <sheet name="申込書（様式a） クラブチーム用" sheetId="7" r:id="rId3"/>
    <sheet name="選手変更届（様式b）学校用" sheetId="4" r:id="rId4"/>
    <sheet name="選手変更届（様式b）クラブチーム用" sheetId="8" r:id="rId5"/>
    <sheet name="選手変更願（様式c）学校用" sheetId="5" r:id="rId6"/>
    <sheet name="選手変更願（様式c）クラブチーム用" sheetId="9" r:id="rId7"/>
    <sheet name="貼付用（※入力しない）" sheetId="3" r:id="rId8"/>
    <sheet name="データ" sheetId="2" state="hidden" r:id="rId9"/>
  </sheets>
  <definedNames>
    <definedName name="_xlnm.Print_Area" localSheetId="2">'申込書（様式a） クラブチーム用'!$A$1:$R$38</definedName>
    <definedName name="_xlnm.Print_Area" localSheetId="1">'申込書（様式a）学校用'!$A$1:$R$38</definedName>
    <definedName name="_xlnm.Print_Area" localSheetId="6">'選手変更願（様式c）クラブチーム用'!$A$1:$G$29</definedName>
    <definedName name="_xlnm.Print_Area" localSheetId="5">'選手変更願（様式c）学校用'!$A$1:$G$29</definedName>
    <definedName name="_xlnm.Print_Area" localSheetId="4">'選手変更届（様式b）クラブチーム用'!$A$1:$H$31</definedName>
    <definedName name="_xlnm.Print_Area" localSheetId="3">'選手変更届（様式b）学校用'!$A$1:$H$31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9" l="1"/>
  <c r="B7" i="8"/>
  <c r="B7" i="5"/>
  <c r="D26" i="9"/>
  <c r="E29" i="8"/>
  <c r="A27" i="8"/>
  <c r="D26" i="8"/>
  <c r="A26" i="8"/>
  <c r="A25" i="8"/>
  <c r="D24" i="8"/>
  <c r="A24" i="8"/>
  <c r="A23" i="8"/>
  <c r="D22" i="8"/>
  <c r="A22" i="8"/>
  <c r="A21" i="8"/>
  <c r="D20" i="8"/>
  <c r="A20" i="8"/>
  <c r="A19" i="8"/>
  <c r="D18" i="8"/>
  <c r="A18" i="8"/>
  <c r="A17" i="8"/>
  <c r="D16" i="8"/>
  <c r="A16" i="8"/>
  <c r="A15" i="8"/>
  <c r="D14" i="8"/>
  <c r="A14" i="8"/>
  <c r="A13" i="8"/>
  <c r="D12" i="8"/>
  <c r="A12" i="8"/>
  <c r="M35" i="7"/>
  <c r="U32" i="7"/>
  <c r="T32" i="7"/>
  <c r="V32" i="7" s="1"/>
  <c r="U30" i="7"/>
  <c r="T30" i="7"/>
  <c r="V30" i="7" s="1"/>
  <c r="V28" i="7"/>
  <c r="U28" i="7"/>
  <c r="T28" i="7"/>
  <c r="U26" i="7"/>
  <c r="V26" i="7" s="1"/>
  <c r="T26" i="7"/>
  <c r="U24" i="7"/>
  <c r="T24" i="7"/>
  <c r="V24" i="7" s="1"/>
  <c r="U22" i="7"/>
  <c r="T22" i="7"/>
  <c r="V22" i="7" s="1"/>
  <c r="V20" i="7"/>
  <c r="U20" i="7"/>
  <c r="T20" i="7"/>
  <c r="U18" i="7"/>
  <c r="V18" i="7" s="1"/>
  <c r="T18" i="7"/>
  <c r="U16" i="7"/>
  <c r="T16" i="7"/>
  <c r="V16" i="7" s="1"/>
  <c r="U14" i="7"/>
  <c r="T14" i="7"/>
  <c r="V14" i="7" s="1"/>
  <c r="B36" i="3"/>
  <c r="T16" i="1"/>
  <c r="U16" i="1"/>
  <c r="T18" i="1"/>
  <c r="U18" i="1"/>
  <c r="T20" i="1"/>
  <c r="U20" i="1"/>
  <c r="T22" i="1"/>
  <c r="V22" i="1" s="1"/>
  <c r="A44" i="3" s="1"/>
  <c r="U22" i="1"/>
  <c r="T24" i="1"/>
  <c r="U24" i="1"/>
  <c r="T26" i="1"/>
  <c r="V26" i="1" s="1"/>
  <c r="A48" i="3" s="1"/>
  <c r="U26" i="1"/>
  <c r="T28" i="1"/>
  <c r="U28" i="1"/>
  <c r="T30" i="1"/>
  <c r="U30" i="1"/>
  <c r="T32" i="1"/>
  <c r="U32" i="1"/>
  <c r="U14" i="1"/>
  <c r="T14" i="1"/>
  <c r="M35" i="1"/>
  <c r="V32" i="1" l="1"/>
  <c r="A54" i="3" s="1"/>
  <c r="V14" i="1"/>
  <c r="A36" i="3" s="1"/>
  <c r="V28" i="1"/>
  <c r="A50" i="3" s="1"/>
  <c r="V20" i="1"/>
  <c r="A42" i="3" s="1"/>
  <c r="V16" i="1"/>
  <c r="A38" i="3" s="1"/>
  <c r="V18" i="1"/>
  <c r="A40" i="3" s="1"/>
  <c r="V24" i="1"/>
  <c r="A46" i="3" s="1"/>
  <c r="V30" i="1"/>
  <c r="A52" i="3" s="1"/>
  <c r="B38" i="3"/>
  <c r="B40" i="3"/>
  <c r="B42" i="3"/>
  <c r="B44" i="3"/>
  <c r="B46" i="3"/>
  <c r="B48" i="3"/>
  <c r="B50" i="3"/>
  <c r="B52" i="3"/>
  <c r="B54" i="3"/>
  <c r="F38" i="3"/>
  <c r="F40" i="3"/>
  <c r="F42" i="3"/>
  <c r="F44" i="3"/>
  <c r="F46" i="3"/>
  <c r="F48" i="3"/>
  <c r="F50" i="3"/>
  <c r="F52" i="3"/>
  <c r="F54" i="3"/>
  <c r="F36" i="3"/>
  <c r="C31" i="3" l="1"/>
  <c r="C29" i="3"/>
  <c r="C27" i="3"/>
  <c r="C25" i="3"/>
  <c r="C23" i="3"/>
  <c r="C21" i="3"/>
  <c r="C19" i="3"/>
  <c r="C17" i="3"/>
  <c r="C15" i="3"/>
  <c r="C13" i="3"/>
  <c r="C32" i="3" l="1"/>
  <c r="C30" i="3"/>
  <c r="C28" i="3"/>
  <c r="C26" i="3"/>
  <c r="C24" i="3"/>
  <c r="C22" i="3"/>
  <c r="C18" i="3"/>
  <c r="C20" i="3"/>
  <c r="C16" i="3"/>
  <c r="C14" i="3"/>
  <c r="A6" i="3" l="1"/>
  <c r="A7" i="3"/>
  <c r="E8" i="3" l="1"/>
  <c r="E7" i="3"/>
  <c r="D8" i="3"/>
  <c r="D7" i="3"/>
  <c r="C8" i="3"/>
  <c r="C7" i="3"/>
  <c r="B8" i="3"/>
  <c r="B7" i="3"/>
  <c r="A8" i="3"/>
  <c r="D26" i="4" l="1"/>
  <c r="D24" i="4"/>
  <c r="D22" i="4"/>
  <c r="D20" i="4"/>
  <c r="D18" i="4"/>
  <c r="D16" i="4"/>
  <c r="D14" i="4"/>
  <c r="D12" i="4"/>
  <c r="D26" i="5"/>
  <c r="A19" i="4"/>
  <c r="A18" i="4"/>
  <c r="A15" i="4"/>
  <c r="A14" i="4"/>
  <c r="A17" i="4"/>
  <c r="A16" i="4"/>
  <c r="A13" i="4"/>
  <c r="A12" i="4"/>
  <c r="A27" i="4"/>
  <c r="A26" i="4"/>
  <c r="A25" i="4"/>
  <c r="A24" i="4"/>
  <c r="A23" i="4"/>
  <c r="A22" i="4"/>
  <c r="A21" i="4"/>
  <c r="A20" i="4"/>
  <c r="E29" i="4"/>
  <c r="B7" i="4"/>
</calcChain>
</file>

<file path=xl/sharedStrings.xml><?xml version="1.0" encoding="utf-8"?>
<sst xmlns="http://schemas.openxmlformats.org/spreadsheetml/2006/main" count="348" uniqueCount="243">
  <si>
    <t>郡市名</t>
    <rPh sb="0" eb="1">
      <t>グン</t>
    </rPh>
    <rPh sb="1" eb="2">
      <t>シ</t>
    </rPh>
    <rPh sb="2" eb="3">
      <t>メイ</t>
    </rPh>
    <phoneticPr fontId="2"/>
  </si>
  <si>
    <t>性別</t>
    <rPh sb="0" eb="2">
      <t>セイベツ</t>
    </rPh>
    <phoneticPr fontId="2"/>
  </si>
  <si>
    <t>電話</t>
    <rPh sb="0" eb="2">
      <t>デンワ</t>
    </rPh>
    <phoneticPr fontId="2"/>
  </si>
  <si>
    <t>FAX</t>
    <phoneticPr fontId="2"/>
  </si>
  <si>
    <t>プレーヤーＡ</t>
    <phoneticPr fontId="2"/>
  </si>
  <si>
    <t>プレーヤーＢ</t>
    <phoneticPr fontId="2"/>
  </si>
  <si>
    <t>学年</t>
    <rPh sb="0" eb="2">
      <t>ガクネン</t>
    </rPh>
    <phoneticPr fontId="2"/>
  </si>
  <si>
    <t>監　督</t>
    <rPh sb="0" eb="1">
      <t>カン</t>
    </rPh>
    <rPh sb="2" eb="3">
      <t>ヨシ</t>
    </rPh>
    <phoneticPr fontId="2"/>
  </si>
  <si>
    <t>コーチ</t>
    <phoneticPr fontId="2"/>
  </si>
  <si>
    <t>団体戦</t>
    <rPh sb="0" eb="3">
      <t>ダンタイセン</t>
    </rPh>
    <phoneticPr fontId="2"/>
  </si>
  <si>
    <t>個人戦</t>
    <rPh sb="0" eb="3">
      <t>コジンセン</t>
    </rPh>
    <phoneticPr fontId="2"/>
  </si>
  <si>
    <t>上記のとおり、出場を認めます。</t>
    <rPh sb="0" eb="2">
      <t>ジョウキ</t>
    </rPh>
    <rPh sb="7" eb="9">
      <t>シュツジョウ</t>
    </rPh>
    <rPh sb="10" eb="11">
      <t>ミト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</si>
  <si>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</si>
  <si>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校 長 名</t>
    <rPh sb="0" eb="1">
      <t>コウ</t>
    </rPh>
    <rPh sb="2" eb="3">
      <t>ナガ</t>
    </rPh>
    <rPh sb="4" eb="5">
      <t>メイ</t>
    </rPh>
    <phoneticPr fontId="2"/>
  </si>
  <si>
    <t>長岡市立東中学校</t>
    <rPh sb="0" eb="2">
      <t>ナガオカ</t>
    </rPh>
    <rPh sb="2" eb="4">
      <t>シリツ</t>
    </rPh>
    <rPh sb="4" eb="5">
      <t>ヒガシ</t>
    </rPh>
    <rPh sb="5" eb="8">
      <t>チュウガッコウ</t>
    </rPh>
    <phoneticPr fontId="2"/>
  </si>
  <si>
    <t>長岡市立南中学校</t>
    <rPh sb="0" eb="2">
      <t>ナガオカ</t>
    </rPh>
    <rPh sb="2" eb="4">
      <t>シリツ</t>
    </rPh>
    <rPh sb="4" eb="5">
      <t>ミナミ</t>
    </rPh>
    <rPh sb="5" eb="8">
      <t>チュウガッコウ</t>
    </rPh>
    <phoneticPr fontId="2"/>
  </si>
  <si>
    <t>長岡市立北中学校</t>
    <rPh sb="0" eb="2">
      <t>ナガオカ</t>
    </rPh>
    <rPh sb="2" eb="4">
      <t>シリツ</t>
    </rPh>
    <rPh sb="4" eb="5">
      <t>キタ</t>
    </rPh>
    <rPh sb="5" eb="8">
      <t>チュウガッコウ</t>
    </rPh>
    <phoneticPr fontId="2"/>
  </si>
  <si>
    <t>長岡市立宮内中学校</t>
    <rPh sb="0" eb="2">
      <t>ナガオカ</t>
    </rPh>
    <rPh sb="2" eb="4">
      <t>シリツ</t>
    </rPh>
    <rPh sb="4" eb="6">
      <t>ミヤウチ</t>
    </rPh>
    <rPh sb="6" eb="9">
      <t>チュウガッコウ</t>
    </rPh>
    <phoneticPr fontId="2"/>
  </si>
  <si>
    <t>長岡市立東北中学校</t>
    <rPh sb="0" eb="2">
      <t>ナガオカ</t>
    </rPh>
    <rPh sb="2" eb="4">
      <t>シリツ</t>
    </rPh>
    <rPh sb="4" eb="6">
      <t>トウホク</t>
    </rPh>
    <rPh sb="6" eb="9">
      <t>チュウガッコウ</t>
    </rPh>
    <phoneticPr fontId="2"/>
  </si>
  <si>
    <t>長岡市立西中学校</t>
    <rPh sb="0" eb="2">
      <t>ナガオカ</t>
    </rPh>
    <rPh sb="2" eb="4">
      <t>シリツ</t>
    </rPh>
    <rPh sb="4" eb="5">
      <t>ニシ</t>
    </rPh>
    <rPh sb="5" eb="8">
      <t>チュウガッコウ</t>
    </rPh>
    <phoneticPr fontId="2"/>
  </si>
  <si>
    <t>長岡市立江陽中学校</t>
    <rPh sb="0" eb="2">
      <t>ナガオカ</t>
    </rPh>
    <rPh sb="2" eb="4">
      <t>シリツ</t>
    </rPh>
    <rPh sb="4" eb="6">
      <t>コウヨウ</t>
    </rPh>
    <rPh sb="6" eb="9">
      <t>チュウガッコウ</t>
    </rPh>
    <phoneticPr fontId="2"/>
  </si>
  <si>
    <t>長岡市立堤岡中学校</t>
    <rPh sb="0" eb="2">
      <t>ナガオカ</t>
    </rPh>
    <rPh sb="2" eb="4">
      <t>シリツ</t>
    </rPh>
    <rPh sb="4" eb="5">
      <t>ツツミ</t>
    </rPh>
    <rPh sb="5" eb="6">
      <t>オカ</t>
    </rPh>
    <rPh sb="6" eb="9">
      <t>チュウガッコウ</t>
    </rPh>
    <phoneticPr fontId="2"/>
  </si>
  <si>
    <t>長岡市立関原中学校</t>
    <rPh sb="0" eb="2">
      <t>ナガオカ</t>
    </rPh>
    <rPh sb="2" eb="4">
      <t>シリツ</t>
    </rPh>
    <rPh sb="4" eb="6">
      <t>セキハラ</t>
    </rPh>
    <rPh sb="6" eb="9">
      <t>チュウガッコウ</t>
    </rPh>
    <phoneticPr fontId="2"/>
  </si>
  <si>
    <t>長岡市立大島中学校</t>
    <rPh sb="0" eb="2">
      <t>ナガオカ</t>
    </rPh>
    <rPh sb="2" eb="4">
      <t>シリツ</t>
    </rPh>
    <rPh sb="4" eb="6">
      <t>オオジマ</t>
    </rPh>
    <rPh sb="6" eb="9">
      <t>チュウガッコウ</t>
    </rPh>
    <phoneticPr fontId="2"/>
  </si>
  <si>
    <t>長岡市立青葉台中学校</t>
    <rPh sb="0" eb="2">
      <t>ナガオカ</t>
    </rPh>
    <rPh sb="2" eb="4">
      <t>シリツ</t>
    </rPh>
    <rPh sb="4" eb="7">
      <t>アオバダイ</t>
    </rPh>
    <rPh sb="7" eb="10">
      <t>チュウガッコウ</t>
    </rPh>
    <phoneticPr fontId="2"/>
  </si>
  <si>
    <t>長岡市立旭岡中学校</t>
    <rPh sb="0" eb="2">
      <t>ナガオカ</t>
    </rPh>
    <rPh sb="2" eb="4">
      <t>シリツ</t>
    </rPh>
    <rPh sb="4" eb="6">
      <t>アサヒオカ</t>
    </rPh>
    <rPh sb="6" eb="9">
      <t>チュウガッコウ</t>
    </rPh>
    <phoneticPr fontId="2"/>
  </si>
  <si>
    <t>長岡市立中之島中学校</t>
    <rPh sb="0" eb="2">
      <t>ナガオカ</t>
    </rPh>
    <rPh sb="2" eb="4">
      <t>シリツ</t>
    </rPh>
    <rPh sb="4" eb="7">
      <t>ナカノシマ</t>
    </rPh>
    <rPh sb="7" eb="10">
      <t>チュウガッコウ</t>
    </rPh>
    <phoneticPr fontId="2"/>
  </si>
  <si>
    <t>長岡市立小国中学校</t>
    <rPh sb="0" eb="2">
      <t>ナガオカ</t>
    </rPh>
    <rPh sb="2" eb="4">
      <t>シリツ</t>
    </rPh>
    <rPh sb="4" eb="6">
      <t>オグニ</t>
    </rPh>
    <rPh sb="6" eb="9">
      <t>チュウガッコウ</t>
    </rPh>
    <phoneticPr fontId="2"/>
  </si>
  <si>
    <t>長岡市立寺泊中学校</t>
    <rPh sb="0" eb="2">
      <t>ナガオカ</t>
    </rPh>
    <rPh sb="2" eb="4">
      <t>シリツ</t>
    </rPh>
    <rPh sb="4" eb="6">
      <t>テラドマリ</t>
    </rPh>
    <rPh sb="6" eb="9">
      <t>チュウガッコウ</t>
    </rPh>
    <phoneticPr fontId="2"/>
  </si>
  <si>
    <t>長岡市立与板中学校</t>
    <rPh sb="0" eb="2">
      <t>ナガオカ</t>
    </rPh>
    <rPh sb="2" eb="4">
      <t>シリツ</t>
    </rPh>
    <rPh sb="4" eb="6">
      <t>ヨイタ</t>
    </rPh>
    <rPh sb="6" eb="9">
      <t>チュウガッコウ</t>
    </rPh>
    <phoneticPr fontId="2"/>
  </si>
  <si>
    <t>長岡市立川口中学校</t>
    <rPh sb="0" eb="2">
      <t>ナガオカ</t>
    </rPh>
    <rPh sb="2" eb="4">
      <t>シリツ</t>
    </rPh>
    <rPh sb="4" eb="6">
      <t>カワグチ</t>
    </rPh>
    <rPh sb="6" eb="9">
      <t>チュウガッコウ</t>
    </rPh>
    <phoneticPr fontId="2"/>
  </si>
  <si>
    <t>新潟大学附属長岡中学校</t>
    <rPh sb="0" eb="2">
      <t>ニイガタ</t>
    </rPh>
    <rPh sb="2" eb="4">
      <t>ダイガク</t>
    </rPh>
    <rPh sb="4" eb="6">
      <t>フゾク</t>
    </rPh>
    <rPh sb="6" eb="8">
      <t>ナガオカ</t>
    </rPh>
    <rPh sb="8" eb="11">
      <t>チュウガッコウ</t>
    </rPh>
    <phoneticPr fontId="2"/>
  </si>
  <si>
    <t>三条市立第一中学校</t>
    <rPh sb="0" eb="2">
      <t>サンジョウ</t>
    </rPh>
    <rPh sb="2" eb="4">
      <t>シリツ</t>
    </rPh>
    <rPh sb="4" eb="6">
      <t>ダイイチ</t>
    </rPh>
    <rPh sb="6" eb="9">
      <t>チュウガッコウ</t>
    </rPh>
    <phoneticPr fontId="2"/>
  </si>
  <si>
    <t>三条市立第二中学校</t>
    <rPh sb="0" eb="2">
      <t>サンジョウ</t>
    </rPh>
    <rPh sb="2" eb="4">
      <t>シリツ</t>
    </rPh>
    <rPh sb="4" eb="6">
      <t>ダイニ</t>
    </rPh>
    <rPh sb="6" eb="9">
      <t>チュウガッコウ</t>
    </rPh>
    <phoneticPr fontId="2"/>
  </si>
  <si>
    <t>三条市立第三中学校</t>
    <rPh sb="0" eb="2">
      <t>サンジョウ</t>
    </rPh>
    <rPh sb="2" eb="4">
      <t>シリツ</t>
    </rPh>
    <rPh sb="4" eb="6">
      <t>ダイサン</t>
    </rPh>
    <rPh sb="6" eb="9">
      <t>チュウガッコウ</t>
    </rPh>
    <phoneticPr fontId="2"/>
  </si>
  <si>
    <t>三条市立第四中学校</t>
    <rPh sb="0" eb="2">
      <t>サンジョウ</t>
    </rPh>
    <rPh sb="2" eb="4">
      <t>シリツ</t>
    </rPh>
    <rPh sb="4" eb="6">
      <t>ダイヨン</t>
    </rPh>
    <rPh sb="6" eb="9">
      <t>チュウガッコウ</t>
    </rPh>
    <phoneticPr fontId="2"/>
  </si>
  <si>
    <t>三条市立栄中学校</t>
    <rPh sb="0" eb="2">
      <t>サンジョウ</t>
    </rPh>
    <rPh sb="2" eb="4">
      <t>シリツ</t>
    </rPh>
    <rPh sb="4" eb="5">
      <t>サカエ</t>
    </rPh>
    <rPh sb="5" eb="8">
      <t>チュウガッコウ</t>
    </rPh>
    <phoneticPr fontId="2"/>
  </si>
  <si>
    <t>三条市立下田中学校</t>
    <rPh sb="0" eb="2">
      <t>サンジョウ</t>
    </rPh>
    <rPh sb="2" eb="4">
      <t>シリツ</t>
    </rPh>
    <rPh sb="4" eb="6">
      <t>シタダ</t>
    </rPh>
    <rPh sb="6" eb="9">
      <t>チュウガッコウ</t>
    </rPh>
    <phoneticPr fontId="2"/>
  </si>
  <si>
    <t>見附市立見附中学校</t>
    <rPh sb="0" eb="2">
      <t>ミツケ</t>
    </rPh>
    <rPh sb="2" eb="4">
      <t>シリツ</t>
    </rPh>
    <rPh sb="4" eb="6">
      <t>ミツケ</t>
    </rPh>
    <rPh sb="6" eb="9">
      <t>チュウガッコウ</t>
    </rPh>
    <phoneticPr fontId="2"/>
  </si>
  <si>
    <t>見附市立南中学校</t>
    <rPh sb="0" eb="2">
      <t>ミツケ</t>
    </rPh>
    <rPh sb="2" eb="4">
      <t>シリツ</t>
    </rPh>
    <rPh sb="4" eb="5">
      <t>ミナミ</t>
    </rPh>
    <rPh sb="5" eb="8">
      <t>チュウガッコウ</t>
    </rPh>
    <phoneticPr fontId="2"/>
  </si>
  <si>
    <t>見附市立今町中学校</t>
    <rPh sb="0" eb="2">
      <t>ミツケ</t>
    </rPh>
    <rPh sb="2" eb="4">
      <t>シリツ</t>
    </rPh>
    <rPh sb="4" eb="6">
      <t>イママチ</t>
    </rPh>
    <rPh sb="6" eb="9">
      <t>チュウガッコウ</t>
    </rPh>
    <phoneticPr fontId="2"/>
  </si>
  <si>
    <t>見附市立西中学校</t>
    <rPh sb="0" eb="2">
      <t>ミツケ</t>
    </rPh>
    <rPh sb="2" eb="4">
      <t>シリツ</t>
    </rPh>
    <rPh sb="4" eb="5">
      <t>ニシ</t>
    </rPh>
    <rPh sb="5" eb="8">
      <t>チュウガッコウ</t>
    </rPh>
    <phoneticPr fontId="2"/>
  </si>
  <si>
    <t>加茂市立加茂中学校</t>
    <rPh sb="0" eb="2">
      <t>カモ</t>
    </rPh>
    <rPh sb="2" eb="4">
      <t>シリツ</t>
    </rPh>
    <rPh sb="4" eb="6">
      <t>カモ</t>
    </rPh>
    <rPh sb="6" eb="9">
      <t>チュウガッコウ</t>
    </rPh>
    <phoneticPr fontId="2"/>
  </si>
  <si>
    <t>加茂市立葵中学校</t>
    <rPh sb="0" eb="2">
      <t>カモ</t>
    </rPh>
    <rPh sb="2" eb="4">
      <t>シリツ</t>
    </rPh>
    <rPh sb="4" eb="5">
      <t>アオイ</t>
    </rPh>
    <rPh sb="5" eb="8">
      <t>チュウガッコウ</t>
    </rPh>
    <phoneticPr fontId="2"/>
  </si>
  <si>
    <t>加茂市立若宮中学校</t>
    <rPh sb="0" eb="2">
      <t>カモ</t>
    </rPh>
    <rPh sb="2" eb="4">
      <t>シリツ</t>
    </rPh>
    <rPh sb="4" eb="6">
      <t>ワカミヤ</t>
    </rPh>
    <rPh sb="6" eb="9">
      <t>チュウガッコウ</t>
    </rPh>
    <phoneticPr fontId="2"/>
  </si>
  <si>
    <t>田上町立田上中学校</t>
    <rPh sb="0" eb="2">
      <t>タガミ</t>
    </rPh>
    <rPh sb="2" eb="4">
      <t>チョウリツ</t>
    </rPh>
    <rPh sb="4" eb="6">
      <t>タガミ</t>
    </rPh>
    <rPh sb="6" eb="9">
      <t>チュウガッコウ</t>
    </rPh>
    <phoneticPr fontId="2"/>
  </si>
  <si>
    <t>小千谷市立小千谷中学校</t>
    <rPh sb="0" eb="3">
      <t>オヂヤ</t>
    </rPh>
    <rPh sb="3" eb="5">
      <t>シリツ</t>
    </rPh>
    <rPh sb="5" eb="8">
      <t>オヂヤ</t>
    </rPh>
    <rPh sb="8" eb="11">
      <t>チュウガッコウ</t>
    </rPh>
    <phoneticPr fontId="2"/>
  </si>
  <si>
    <t>小千谷市立千田中学校</t>
    <rPh sb="0" eb="3">
      <t>オヂヤ</t>
    </rPh>
    <rPh sb="3" eb="5">
      <t>シリツ</t>
    </rPh>
    <rPh sb="5" eb="7">
      <t>チダ</t>
    </rPh>
    <rPh sb="7" eb="10">
      <t>チュウガッコウ</t>
    </rPh>
    <phoneticPr fontId="2"/>
  </si>
  <si>
    <t>十日町市立十日町中学校</t>
    <rPh sb="0" eb="3">
      <t>トオカマチ</t>
    </rPh>
    <rPh sb="3" eb="5">
      <t>シリツ</t>
    </rPh>
    <rPh sb="5" eb="8">
      <t>トオカマチ</t>
    </rPh>
    <rPh sb="8" eb="11">
      <t>チュウガッコウ</t>
    </rPh>
    <phoneticPr fontId="2"/>
  </si>
  <si>
    <t>十日町市立南中学校</t>
    <rPh sb="0" eb="3">
      <t>トオカマチ</t>
    </rPh>
    <rPh sb="3" eb="5">
      <t>シリツ</t>
    </rPh>
    <rPh sb="5" eb="6">
      <t>マチミナミ</t>
    </rPh>
    <rPh sb="6" eb="9">
      <t>チュウガッコウ</t>
    </rPh>
    <phoneticPr fontId="2"/>
  </si>
  <si>
    <t>十日町市立吉田中学校</t>
    <rPh sb="0" eb="3">
      <t>トオカマチ</t>
    </rPh>
    <rPh sb="3" eb="5">
      <t>シリツ</t>
    </rPh>
    <rPh sb="5" eb="7">
      <t>ヨシダ</t>
    </rPh>
    <rPh sb="7" eb="10">
      <t>チュウガッコウ</t>
    </rPh>
    <phoneticPr fontId="2"/>
  </si>
  <si>
    <t>十日町市立川西中学校</t>
    <rPh sb="0" eb="3">
      <t>トオカマチ</t>
    </rPh>
    <rPh sb="3" eb="5">
      <t>シリツ</t>
    </rPh>
    <rPh sb="5" eb="7">
      <t>カワニシ</t>
    </rPh>
    <rPh sb="7" eb="10">
      <t>チュウガッコウ</t>
    </rPh>
    <phoneticPr fontId="2"/>
  </si>
  <si>
    <t>津南町立津南中学校</t>
    <rPh sb="0" eb="2">
      <t>ツナン</t>
    </rPh>
    <rPh sb="2" eb="4">
      <t>チョウリツ</t>
    </rPh>
    <rPh sb="4" eb="6">
      <t>ツナン</t>
    </rPh>
    <rPh sb="6" eb="9">
      <t>チュウガッコウ</t>
    </rPh>
    <phoneticPr fontId="2"/>
  </si>
  <si>
    <t>魚沼市立広神中学校</t>
    <rPh sb="0" eb="2">
      <t>ウオヌマ</t>
    </rPh>
    <rPh sb="2" eb="4">
      <t>シリツ</t>
    </rPh>
    <rPh sb="4" eb="6">
      <t>ヒロカミ</t>
    </rPh>
    <rPh sb="6" eb="9">
      <t>チュウガッコウ</t>
    </rPh>
    <phoneticPr fontId="2"/>
  </si>
  <si>
    <t>魚沼市立湯之谷中学校</t>
    <rPh sb="0" eb="2">
      <t>ウオヌマ</t>
    </rPh>
    <rPh sb="2" eb="4">
      <t>シリツ</t>
    </rPh>
    <rPh sb="4" eb="7">
      <t>ユノタニ</t>
    </rPh>
    <rPh sb="7" eb="10">
      <t>チュウガッコウ</t>
    </rPh>
    <phoneticPr fontId="2"/>
  </si>
  <si>
    <t>魚沼市立小出中学校</t>
    <rPh sb="0" eb="2">
      <t>ウオヌマ</t>
    </rPh>
    <rPh sb="2" eb="4">
      <t>シリツ</t>
    </rPh>
    <rPh sb="4" eb="6">
      <t>コイデ</t>
    </rPh>
    <rPh sb="6" eb="9">
      <t>チュウガッコウ</t>
    </rPh>
    <phoneticPr fontId="2"/>
  </si>
  <si>
    <t>魚沼市立堀之内中学校</t>
    <rPh sb="0" eb="2">
      <t>ウオヌマ</t>
    </rPh>
    <rPh sb="2" eb="4">
      <t>シリツ</t>
    </rPh>
    <rPh sb="4" eb="7">
      <t>ホリノウチ</t>
    </rPh>
    <rPh sb="7" eb="10">
      <t>チュウガッコウ</t>
    </rPh>
    <phoneticPr fontId="2"/>
  </si>
  <si>
    <t>南魚沼市立大和中学校</t>
    <rPh sb="0" eb="1">
      <t>ミナミ</t>
    </rPh>
    <rPh sb="1" eb="3">
      <t>ウオヌマ</t>
    </rPh>
    <rPh sb="3" eb="5">
      <t>シリツ</t>
    </rPh>
    <rPh sb="5" eb="7">
      <t>ヤマト</t>
    </rPh>
    <rPh sb="7" eb="10">
      <t>チュウガッコウ</t>
    </rPh>
    <phoneticPr fontId="2"/>
  </si>
  <si>
    <t>南魚沼市立六日町中学校</t>
    <rPh sb="0" eb="3">
      <t>ミナミウオヌマ</t>
    </rPh>
    <rPh sb="3" eb="5">
      <t>シリツ</t>
    </rPh>
    <rPh sb="4" eb="5">
      <t>タテ</t>
    </rPh>
    <rPh sb="5" eb="8">
      <t>ムイカマチ</t>
    </rPh>
    <rPh sb="8" eb="11">
      <t>チュウガッコウ</t>
    </rPh>
    <phoneticPr fontId="2"/>
  </si>
  <si>
    <t>南魚沼市立塩沢中学校</t>
    <rPh sb="0" eb="3">
      <t>ミナミウオヌマ</t>
    </rPh>
    <rPh sb="3" eb="5">
      <t>シリツ</t>
    </rPh>
    <rPh sb="5" eb="7">
      <t>シオザワ</t>
    </rPh>
    <rPh sb="7" eb="10">
      <t>チュウガッコウ</t>
    </rPh>
    <phoneticPr fontId="2"/>
  </si>
  <si>
    <t>湯沢町立湯沢中学校</t>
    <rPh sb="0" eb="2">
      <t>ユザワ</t>
    </rPh>
    <rPh sb="2" eb="4">
      <t>チョウリツ</t>
    </rPh>
    <rPh sb="4" eb="6">
      <t>ユザワ</t>
    </rPh>
    <rPh sb="6" eb="9">
      <t>チュウガッコウ</t>
    </rPh>
    <phoneticPr fontId="2"/>
  </si>
  <si>
    <t>南魚沼市立八海中学校</t>
    <rPh sb="0" eb="1">
      <t>ミナミ</t>
    </rPh>
    <rPh sb="1" eb="3">
      <t>ウオヌマ</t>
    </rPh>
    <rPh sb="3" eb="5">
      <t>シリツ</t>
    </rPh>
    <rPh sb="5" eb="7">
      <t>ハッカイ</t>
    </rPh>
    <rPh sb="7" eb="10">
      <t>チュウガッコウ</t>
    </rPh>
    <phoneticPr fontId="2"/>
  </si>
  <si>
    <t>燕市立燕中学校</t>
    <rPh sb="0" eb="1">
      <t>ツバメ</t>
    </rPh>
    <rPh sb="1" eb="3">
      <t>シリツ</t>
    </rPh>
    <rPh sb="3" eb="4">
      <t>ツバメ</t>
    </rPh>
    <rPh sb="4" eb="7">
      <t>チュウガッコウ</t>
    </rPh>
    <phoneticPr fontId="2"/>
  </si>
  <si>
    <t>燕市立吉田中学校</t>
    <rPh sb="0" eb="1">
      <t>ツバメ</t>
    </rPh>
    <rPh sb="1" eb="3">
      <t>シリツ</t>
    </rPh>
    <rPh sb="3" eb="5">
      <t>ヨシダ</t>
    </rPh>
    <rPh sb="5" eb="8">
      <t>チュウガッコウ</t>
    </rPh>
    <phoneticPr fontId="2"/>
  </si>
  <si>
    <t>燕市立分水中学校</t>
    <rPh sb="0" eb="1">
      <t>ツバメ</t>
    </rPh>
    <rPh sb="1" eb="3">
      <t>シリツ</t>
    </rPh>
    <rPh sb="3" eb="5">
      <t>ブンスイ</t>
    </rPh>
    <rPh sb="5" eb="8">
      <t>チュウガッコウ</t>
    </rPh>
    <phoneticPr fontId="2"/>
  </si>
  <si>
    <t>弥彦村立弥彦中学校</t>
    <rPh sb="0" eb="2">
      <t>ヤヒコ</t>
    </rPh>
    <rPh sb="2" eb="4">
      <t>ソンリツ</t>
    </rPh>
    <rPh sb="4" eb="6">
      <t>ヤヒコ</t>
    </rPh>
    <rPh sb="6" eb="9">
      <t>チュウガッコウ</t>
    </rPh>
    <phoneticPr fontId="2"/>
  </si>
  <si>
    <t>県立燕中等教育学校</t>
    <rPh sb="0" eb="2">
      <t>ケンリツ</t>
    </rPh>
    <rPh sb="2" eb="3">
      <t>ツバメ</t>
    </rPh>
    <rPh sb="3" eb="5">
      <t>チュウトウ</t>
    </rPh>
    <rPh sb="5" eb="7">
      <t>キョウイク</t>
    </rPh>
    <rPh sb="7" eb="9">
      <t>ガッコウ</t>
    </rPh>
    <phoneticPr fontId="2"/>
  </si>
  <si>
    <t>見附</t>
    <rPh sb="0" eb="2">
      <t>ミツケ</t>
    </rPh>
    <phoneticPr fontId="2"/>
  </si>
  <si>
    <t>三条</t>
    <rPh sb="0" eb="2">
      <t>サンジョウ</t>
    </rPh>
    <phoneticPr fontId="2"/>
  </si>
  <si>
    <t>加茂・南蒲</t>
    <rPh sb="0" eb="2">
      <t>カモ</t>
    </rPh>
    <rPh sb="3" eb="4">
      <t>ミナミ</t>
    </rPh>
    <rPh sb="4" eb="5">
      <t>カバ</t>
    </rPh>
    <phoneticPr fontId="2"/>
  </si>
  <si>
    <t>燕・西蒲</t>
    <rPh sb="0" eb="1">
      <t>ツバメ</t>
    </rPh>
    <rPh sb="2" eb="4">
      <t>ニシカン</t>
    </rPh>
    <phoneticPr fontId="2"/>
  </si>
  <si>
    <t>長岡・三島</t>
    <rPh sb="0" eb="2">
      <t>ナガオカ</t>
    </rPh>
    <rPh sb="3" eb="5">
      <t>サントウ</t>
    </rPh>
    <phoneticPr fontId="2"/>
  </si>
  <si>
    <t>魚沼</t>
    <rPh sb="0" eb="2">
      <t>ウオヌマ</t>
    </rPh>
    <phoneticPr fontId="2"/>
  </si>
  <si>
    <t>小千谷</t>
    <rPh sb="0" eb="3">
      <t>オヂヤ</t>
    </rPh>
    <phoneticPr fontId="2"/>
  </si>
  <si>
    <t>十日町・中魚</t>
    <rPh sb="0" eb="3">
      <t>トオカマチ</t>
    </rPh>
    <rPh sb="4" eb="5">
      <t>チュウ</t>
    </rPh>
    <rPh sb="5" eb="6">
      <t>ギョ</t>
    </rPh>
    <phoneticPr fontId="2"/>
  </si>
  <si>
    <t>南魚沼郡市</t>
    <rPh sb="0" eb="3">
      <t>ミナミウオヌマ</t>
    </rPh>
    <rPh sb="3" eb="5">
      <t>グンシ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</si>
  <si>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</si>
  <si>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</si>
  <si>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教員</t>
    <rPh sb="0" eb="2">
      <t>キョウイン</t>
    </rPh>
    <phoneticPr fontId="2"/>
  </si>
  <si>
    <t>部活動指導員</t>
    <rPh sb="0" eb="3">
      <t>ブカツドウ</t>
    </rPh>
    <rPh sb="3" eb="6">
      <t>シドウイン</t>
    </rPh>
    <phoneticPr fontId="2"/>
  </si>
  <si>
    <t>承認指導者</t>
    <rPh sb="0" eb="2">
      <t>ショウニン</t>
    </rPh>
    <rPh sb="2" eb="5">
      <t>シドウシャ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</si>
  <si>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</si>
  <si>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</si>
  <si>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緊急連絡先(携帯)</t>
    <rPh sb="0" eb="2">
      <t>キンキュウ</t>
    </rPh>
    <rPh sb="2" eb="5">
      <t>レンラクサキ</t>
    </rPh>
    <rPh sb="6" eb="8">
      <t>ケイタイ</t>
    </rPh>
    <phoneticPr fontId="2"/>
  </si>
  <si>
    <t>団体戦登録</t>
    <rPh sb="0" eb="3">
      <t>ダンタイセン</t>
    </rPh>
    <rPh sb="3" eb="5">
      <t>トウロク</t>
    </rPh>
    <phoneticPr fontId="2"/>
  </si>
  <si>
    <t>個人戦のみ</t>
    <rPh sb="0" eb="3">
      <t>コジンセン</t>
    </rPh>
    <phoneticPr fontId="2"/>
  </si>
  <si>
    <t>(様式b)</t>
    <rPh sb="1" eb="3">
      <t>ヨウシキ</t>
    </rPh>
    <phoneticPr fontId="2"/>
  </si>
  <si>
    <t>中越地区中学校体育連盟会長　様</t>
    <rPh sb="0" eb="2">
      <t>チュウエツ</t>
    </rPh>
    <rPh sb="2" eb="4">
      <t>チク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2"/>
  </si>
  <si>
    <t>下記の通り、団体戦の選手変更をいたします。</t>
    <rPh sb="0" eb="2">
      <t>カキ</t>
    </rPh>
    <rPh sb="3" eb="4">
      <t>トオ</t>
    </rPh>
    <rPh sb="6" eb="9">
      <t>ダンタイセン</t>
    </rPh>
    <rPh sb="10" eb="12">
      <t>センシュ</t>
    </rPh>
    <rPh sb="12" eb="14">
      <t>ヘンコウ</t>
    </rPh>
    <phoneticPr fontId="2"/>
  </si>
  <si>
    <t>選手氏名</t>
    <rPh sb="0" eb="2">
      <t>センシュ</t>
    </rPh>
    <rPh sb="2" eb="4">
      <t>シメイ</t>
    </rPh>
    <phoneticPr fontId="2"/>
  </si>
  <si>
    <t>変更前の選手（登録者全員を記入）</t>
    <rPh sb="0" eb="3">
      <t>ヘンコウマエ</t>
    </rPh>
    <rPh sb="4" eb="6">
      <t>センシュ</t>
    </rPh>
    <rPh sb="7" eb="10">
      <t>トウロクシャ</t>
    </rPh>
    <rPh sb="10" eb="12">
      <t>ゼンイン</t>
    </rPh>
    <rPh sb="13" eb="15">
      <t>キニュウ</t>
    </rPh>
    <phoneticPr fontId="2"/>
  </si>
  <si>
    <t>変更後の選手（変更者のみを記入）</t>
    <rPh sb="0" eb="2">
      <t>ヘンコウ</t>
    </rPh>
    <rPh sb="2" eb="3">
      <t>ゴ</t>
    </rPh>
    <rPh sb="4" eb="6">
      <t>センシュ</t>
    </rPh>
    <rPh sb="7" eb="9">
      <t>ヘンコウ</t>
    </rPh>
    <rPh sb="9" eb="10">
      <t>シャ</t>
    </rPh>
    <rPh sb="13" eb="15">
      <t>キニュウ</t>
    </rPh>
    <phoneticPr fontId="2"/>
  </si>
  <si>
    <t xml:space="preserve"> 登録選手及び変更選手</t>
    <rPh sb="1" eb="3">
      <t>トウロク</t>
    </rPh>
    <rPh sb="3" eb="5">
      <t>センシュ</t>
    </rPh>
    <rPh sb="5" eb="6">
      <t>オヨ</t>
    </rPh>
    <rPh sb="7" eb="9">
      <t>ヘンコウ</t>
    </rPh>
    <rPh sb="9" eb="11">
      <t>センシュ</t>
    </rPh>
    <phoneticPr fontId="2"/>
  </si>
  <si>
    <t xml:space="preserve"> 学校名</t>
    <rPh sb="1" eb="4">
      <t>ガッコウメイ</t>
    </rPh>
    <phoneticPr fontId="2"/>
  </si>
  <si>
    <t>(様式c)</t>
    <rPh sb="1" eb="3">
      <t>ヨウシキ</t>
    </rPh>
    <phoneticPr fontId="2"/>
  </si>
  <si>
    <t>登録選手名</t>
    <rPh sb="0" eb="2">
      <t>トウロク</t>
    </rPh>
    <rPh sb="2" eb="4">
      <t>センシュ</t>
    </rPh>
    <rPh sb="4" eb="5">
      <t>メイ</t>
    </rPh>
    <phoneticPr fontId="2"/>
  </si>
  <si>
    <t>変更選手名</t>
    <rPh sb="0" eb="2">
      <t>ヘンコウ</t>
    </rPh>
    <rPh sb="2" eb="4">
      <t>センシュ</t>
    </rPh>
    <rPh sb="4" eb="5">
      <t>メイ</t>
    </rPh>
    <phoneticPr fontId="2"/>
  </si>
  <si>
    <t>ふりがな</t>
    <phoneticPr fontId="2"/>
  </si>
  <si>
    <t>登録選手名及び変更選手名</t>
    <rPh sb="0" eb="2">
      <t>トウロク</t>
    </rPh>
    <rPh sb="2" eb="5">
      <t>センシュメイ</t>
    </rPh>
    <rPh sb="5" eb="6">
      <t>オヨ</t>
    </rPh>
    <rPh sb="7" eb="9">
      <t>ヘンコウ</t>
    </rPh>
    <rPh sb="9" eb="12">
      <t>センシュメイ</t>
    </rPh>
    <phoneticPr fontId="2"/>
  </si>
  <si>
    <t>↓</t>
    <phoneticPr fontId="2"/>
  </si>
  <si>
    <t>変更の理由</t>
    <rPh sb="0" eb="2">
      <t>ヘンコウ</t>
    </rPh>
    <rPh sb="3" eb="5">
      <t>リユウ</t>
    </rPh>
    <phoneticPr fontId="2"/>
  </si>
  <si>
    <t>専門部の先生方へ</t>
    <rPh sb="0" eb="3">
      <t>センモンブ</t>
    </rPh>
    <rPh sb="4" eb="6">
      <t>センセイ</t>
    </rPh>
    <rPh sb="6" eb="7">
      <t>ガタ</t>
    </rPh>
    <phoneticPr fontId="2"/>
  </si>
  <si>
    <t>団体戦名簿</t>
    <rPh sb="0" eb="3">
      <t>ダンタイセン</t>
    </rPh>
    <rPh sb="3" eb="5">
      <t>メイボ</t>
    </rPh>
    <phoneticPr fontId="2"/>
  </si>
  <si>
    <t>個人戦名簿</t>
    <rPh sb="0" eb="3">
      <t>コジンセン</t>
    </rPh>
    <rPh sb="3" eb="5">
      <t>メイボ</t>
    </rPh>
    <phoneticPr fontId="2"/>
  </si>
  <si>
    <r>
      <t>色塗り部分をコピーし、名簿ファイルの「団体戦貼付用シート」に</t>
    </r>
    <r>
      <rPr>
        <b/>
        <sz val="9"/>
        <color rgb="FFFF0000"/>
        <rFont val="ＭＳ ゴシック"/>
        <family val="3"/>
        <charset val="128"/>
      </rPr>
      <t>値貼り付け</t>
    </r>
    <r>
      <rPr>
        <b/>
        <sz val="9"/>
        <color theme="1"/>
        <rFont val="ＭＳ ゴシック"/>
        <family val="3"/>
        <charset val="128"/>
      </rPr>
      <t>をしてください。</t>
    </r>
    <rPh sb="0" eb="1">
      <t>イロ</t>
    </rPh>
    <rPh sb="1" eb="2">
      <t>ヌ</t>
    </rPh>
    <rPh sb="3" eb="5">
      <t>ブブン</t>
    </rPh>
    <rPh sb="11" eb="13">
      <t>メイボ</t>
    </rPh>
    <rPh sb="19" eb="21">
      <t>ダンタイ</t>
    </rPh>
    <rPh sb="21" eb="22">
      <t>セン</t>
    </rPh>
    <rPh sb="22" eb="25">
      <t>ハリツケヨウ</t>
    </rPh>
    <rPh sb="30" eb="31">
      <t>アタイ</t>
    </rPh>
    <rPh sb="31" eb="32">
      <t>ハ</t>
    </rPh>
    <rPh sb="33" eb="34">
      <t>ツ</t>
    </rPh>
    <phoneticPr fontId="2"/>
  </si>
  <si>
    <t>登録</t>
    <rPh sb="0" eb="2">
      <t>トウロク</t>
    </rPh>
    <phoneticPr fontId="2"/>
  </si>
  <si>
    <t>Ａ</t>
    <phoneticPr fontId="2"/>
  </si>
  <si>
    <t>Ｂ</t>
    <phoneticPr fontId="2"/>
  </si>
  <si>
    <t>※シートのタブを右クリックし、保護を解除してください。パスワードは専門部会でお伝えした通りです。</t>
    <rPh sb="8" eb="9">
      <t>ミギ</t>
    </rPh>
    <rPh sb="15" eb="17">
      <t>ホゴ</t>
    </rPh>
    <rPh sb="18" eb="20">
      <t>カイジョ</t>
    </rPh>
    <rPh sb="33" eb="35">
      <t>センモン</t>
    </rPh>
    <rPh sb="35" eb="37">
      <t>ブカイ</t>
    </rPh>
    <rPh sb="39" eb="40">
      <t>ツタ</t>
    </rPh>
    <rPh sb="43" eb="44">
      <t>トオ</t>
    </rPh>
    <phoneticPr fontId="2"/>
  </si>
  <si>
    <t>ペアのドロー表記</t>
    <rPh sb="6" eb="8">
      <t>ヒョウキ</t>
    </rPh>
    <phoneticPr fontId="2"/>
  </si>
  <si>
    <t>実績等</t>
    <rPh sb="0" eb="2">
      <t>ジッセキ</t>
    </rPh>
    <rPh sb="2" eb="3">
      <t>トウ</t>
    </rPh>
    <phoneticPr fontId="2"/>
  </si>
  <si>
    <t>(長岡東)</t>
    <rPh sb="1" eb="3">
      <t>ナガオカ</t>
    </rPh>
    <rPh sb="3" eb="4">
      <t>ヒガシ</t>
    </rPh>
    <phoneticPr fontId="2"/>
  </si>
  <si>
    <t>(長岡南)</t>
    <rPh sb="1" eb="3">
      <t>ナガオカ</t>
    </rPh>
    <rPh sb="3" eb="4">
      <t>ミナミ</t>
    </rPh>
    <phoneticPr fontId="2"/>
  </si>
  <si>
    <t>(長岡北)</t>
    <rPh sb="1" eb="3">
      <t>ナガオカ</t>
    </rPh>
    <rPh sb="3" eb="4">
      <t>キタ</t>
    </rPh>
    <phoneticPr fontId="2"/>
  </si>
  <si>
    <t>(宮内)</t>
    <rPh sb="1" eb="3">
      <t>ミヤウチ</t>
    </rPh>
    <phoneticPr fontId="2"/>
  </si>
  <si>
    <t>(東北)</t>
    <rPh sb="1" eb="2">
      <t>ヒガシ</t>
    </rPh>
    <rPh sb="2" eb="3">
      <t>キタ</t>
    </rPh>
    <phoneticPr fontId="2"/>
  </si>
  <si>
    <t>(長岡西)</t>
    <rPh sb="1" eb="3">
      <t>ナガオカ</t>
    </rPh>
    <rPh sb="3" eb="4">
      <t>ニシ</t>
    </rPh>
    <phoneticPr fontId="2"/>
  </si>
  <si>
    <t>(江陽)</t>
    <rPh sb="1" eb="3">
      <t>コウヨウ</t>
    </rPh>
    <phoneticPr fontId="2"/>
  </si>
  <si>
    <t>(関原)</t>
    <rPh sb="1" eb="3">
      <t>セキハラ</t>
    </rPh>
    <phoneticPr fontId="2"/>
  </si>
  <si>
    <t>(堤岡)</t>
    <rPh sb="1" eb="2">
      <t>ツツミ</t>
    </rPh>
    <rPh sb="2" eb="3">
      <t>オカ</t>
    </rPh>
    <phoneticPr fontId="2"/>
  </si>
  <si>
    <t>(大島)</t>
    <rPh sb="1" eb="3">
      <t>オオジマ</t>
    </rPh>
    <phoneticPr fontId="2"/>
  </si>
  <si>
    <t>(青葉台)</t>
    <rPh sb="1" eb="4">
      <t>アオバダイ</t>
    </rPh>
    <phoneticPr fontId="2"/>
  </si>
  <si>
    <t>(旭岡)</t>
    <rPh sb="1" eb="3">
      <t>アサヒオカ</t>
    </rPh>
    <phoneticPr fontId="2"/>
  </si>
  <si>
    <t>(中之島)</t>
    <rPh sb="1" eb="4">
      <t>ナカノシマ</t>
    </rPh>
    <phoneticPr fontId="2"/>
  </si>
  <si>
    <t>(小国)</t>
    <rPh sb="1" eb="3">
      <t>オグニ</t>
    </rPh>
    <phoneticPr fontId="2"/>
  </si>
  <si>
    <t>(寺泊)</t>
    <rPh sb="1" eb="3">
      <t>テラドマリ</t>
    </rPh>
    <phoneticPr fontId="2"/>
  </si>
  <si>
    <t>(与板)</t>
    <rPh sb="1" eb="3">
      <t>ヨイタ</t>
    </rPh>
    <phoneticPr fontId="2"/>
  </si>
  <si>
    <t>(川口)</t>
    <rPh sb="1" eb="3">
      <t>カワグチ</t>
    </rPh>
    <phoneticPr fontId="2"/>
  </si>
  <si>
    <t>(附属長岡)</t>
    <rPh sb="1" eb="3">
      <t>フゾク</t>
    </rPh>
    <rPh sb="3" eb="5">
      <t>ナガオカ</t>
    </rPh>
    <phoneticPr fontId="2"/>
  </si>
  <si>
    <t>(三条第一)</t>
    <rPh sb="1" eb="3">
      <t>サンジョウ</t>
    </rPh>
    <rPh sb="3" eb="5">
      <t>ダイイチ</t>
    </rPh>
    <phoneticPr fontId="2"/>
  </si>
  <si>
    <t>(三条第二)</t>
    <rPh sb="1" eb="3">
      <t>サンジョウ</t>
    </rPh>
    <rPh sb="3" eb="5">
      <t>ダイニ</t>
    </rPh>
    <phoneticPr fontId="2"/>
  </si>
  <si>
    <t>(三条第三)</t>
    <rPh sb="1" eb="3">
      <t>サンジョウ</t>
    </rPh>
    <rPh sb="3" eb="5">
      <t>ダイサン</t>
    </rPh>
    <phoneticPr fontId="2"/>
  </si>
  <si>
    <t>(三条第四)</t>
    <rPh sb="1" eb="3">
      <t>サンジョウ</t>
    </rPh>
    <rPh sb="3" eb="5">
      <t>ダイヨン</t>
    </rPh>
    <phoneticPr fontId="2"/>
  </si>
  <si>
    <t>(栄)</t>
    <rPh sb="1" eb="2">
      <t>サカエ</t>
    </rPh>
    <phoneticPr fontId="2"/>
  </si>
  <si>
    <t>(下田)</t>
    <rPh sb="1" eb="3">
      <t>シタダ</t>
    </rPh>
    <phoneticPr fontId="2"/>
  </si>
  <si>
    <t>(見附)</t>
    <rPh sb="1" eb="3">
      <t>ミツケ</t>
    </rPh>
    <phoneticPr fontId="2"/>
  </si>
  <si>
    <t>(見附西)</t>
    <rPh sb="1" eb="3">
      <t>ミツケ</t>
    </rPh>
    <rPh sb="3" eb="4">
      <t>ニシ</t>
    </rPh>
    <phoneticPr fontId="2"/>
  </si>
  <si>
    <t>(今町)</t>
    <rPh sb="1" eb="3">
      <t>イママチ</t>
    </rPh>
    <phoneticPr fontId="2"/>
  </si>
  <si>
    <t>(見附南)</t>
    <rPh sb="1" eb="3">
      <t>ミツケ</t>
    </rPh>
    <rPh sb="3" eb="4">
      <t>ミナミ</t>
    </rPh>
    <phoneticPr fontId="2"/>
  </si>
  <si>
    <t>(加茂)</t>
    <rPh sb="1" eb="3">
      <t>カモ</t>
    </rPh>
    <phoneticPr fontId="2"/>
  </si>
  <si>
    <t>(葵)</t>
    <rPh sb="1" eb="2">
      <t>アオイ</t>
    </rPh>
    <phoneticPr fontId="2"/>
  </si>
  <si>
    <t>(若宮)</t>
    <rPh sb="1" eb="3">
      <t>ワカミヤ</t>
    </rPh>
    <phoneticPr fontId="2"/>
  </si>
  <si>
    <t>(田上)</t>
    <rPh sb="1" eb="3">
      <t>タガミ</t>
    </rPh>
    <phoneticPr fontId="2"/>
  </si>
  <si>
    <t>(小千谷)</t>
    <rPh sb="1" eb="4">
      <t>オヂヤ</t>
    </rPh>
    <phoneticPr fontId="2"/>
  </si>
  <si>
    <t>(千田)</t>
    <rPh sb="1" eb="3">
      <t>チダ</t>
    </rPh>
    <phoneticPr fontId="2"/>
  </si>
  <si>
    <t>(十日町)</t>
    <rPh sb="1" eb="4">
      <t>トオカマチ</t>
    </rPh>
    <phoneticPr fontId="2"/>
  </si>
  <si>
    <t>(十日町南)</t>
    <rPh sb="1" eb="4">
      <t>トオカマチ</t>
    </rPh>
    <rPh sb="4" eb="5">
      <t>ミナミ</t>
    </rPh>
    <phoneticPr fontId="2"/>
  </si>
  <si>
    <t>(十日町吉田)</t>
    <rPh sb="1" eb="4">
      <t>トオカマチ</t>
    </rPh>
    <rPh sb="4" eb="6">
      <t>ヨシダ</t>
    </rPh>
    <phoneticPr fontId="2"/>
  </si>
  <si>
    <t>(川西)</t>
    <rPh sb="1" eb="3">
      <t>カワニシ</t>
    </rPh>
    <phoneticPr fontId="2"/>
  </si>
  <si>
    <t>(津南)</t>
    <rPh sb="1" eb="3">
      <t>ツナン</t>
    </rPh>
    <phoneticPr fontId="2"/>
  </si>
  <si>
    <t>(魚沼北)</t>
    <rPh sb="1" eb="3">
      <t>ウオヌマ</t>
    </rPh>
    <rPh sb="3" eb="4">
      <t>キタ</t>
    </rPh>
    <phoneticPr fontId="2"/>
  </si>
  <si>
    <t>(広神)</t>
    <rPh sb="1" eb="3">
      <t>ヒロカミ</t>
    </rPh>
    <phoneticPr fontId="2"/>
  </si>
  <si>
    <t>(湯之谷)</t>
    <rPh sb="1" eb="4">
      <t>ユノタニ</t>
    </rPh>
    <phoneticPr fontId="2"/>
  </si>
  <si>
    <t>(小出)</t>
    <rPh sb="1" eb="3">
      <t>コイデ</t>
    </rPh>
    <phoneticPr fontId="2"/>
  </si>
  <si>
    <t>(堀之内)</t>
    <rPh sb="1" eb="4">
      <t>ホリノウチ</t>
    </rPh>
    <phoneticPr fontId="2"/>
  </si>
  <si>
    <t>(大和)</t>
    <rPh sb="1" eb="3">
      <t>ヤマト</t>
    </rPh>
    <phoneticPr fontId="2"/>
  </si>
  <si>
    <t>(六日町)</t>
    <rPh sb="1" eb="4">
      <t>ムイカマチ</t>
    </rPh>
    <phoneticPr fontId="2"/>
  </si>
  <si>
    <t>(塩沢)</t>
    <rPh sb="1" eb="3">
      <t>シオザワ</t>
    </rPh>
    <phoneticPr fontId="2"/>
  </si>
  <si>
    <t>(湯沢)</t>
    <rPh sb="1" eb="3">
      <t>ユザワ</t>
    </rPh>
    <phoneticPr fontId="2"/>
  </si>
  <si>
    <t>(八海)</t>
    <rPh sb="1" eb="2">
      <t>ハチ</t>
    </rPh>
    <rPh sb="2" eb="3">
      <t>ウミ</t>
    </rPh>
    <phoneticPr fontId="2"/>
  </si>
  <si>
    <t>(燕)</t>
    <rPh sb="1" eb="2">
      <t>ツバメ</t>
    </rPh>
    <phoneticPr fontId="2"/>
  </si>
  <si>
    <t>(分水)</t>
    <rPh sb="1" eb="3">
      <t>ブンスイ</t>
    </rPh>
    <phoneticPr fontId="2"/>
  </si>
  <si>
    <t>(弥彦)</t>
    <rPh sb="1" eb="3">
      <t>ヤヒコ</t>
    </rPh>
    <phoneticPr fontId="2"/>
  </si>
  <si>
    <t>(燕中等)</t>
    <rPh sb="1" eb="2">
      <t>ツバメ</t>
    </rPh>
    <rPh sb="2" eb="4">
      <t>チュウトウ</t>
    </rPh>
    <phoneticPr fontId="2"/>
  </si>
  <si>
    <t>(燕吉田)</t>
    <rPh sb="1" eb="2">
      <t>ツバメ</t>
    </rPh>
    <rPh sb="2" eb="4">
      <t>ヨシダ</t>
    </rPh>
    <phoneticPr fontId="2"/>
  </si>
  <si>
    <t>右側の水色部分は、トーナメント作成用です。コピーしてトーナメント作成用に値貼り付けしてください。</t>
    <rPh sb="0" eb="2">
      <t>ミギガワ</t>
    </rPh>
    <rPh sb="3" eb="5">
      <t>ミズイロ</t>
    </rPh>
    <rPh sb="5" eb="7">
      <t>ブブン</t>
    </rPh>
    <rPh sb="15" eb="18">
      <t>サクセイヨウ</t>
    </rPh>
    <rPh sb="32" eb="35">
      <t>サクセイヨウ</t>
    </rPh>
    <rPh sb="36" eb="37">
      <t>アタイ</t>
    </rPh>
    <rPh sb="37" eb="38">
      <t>ハ</t>
    </rPh>
    <rPh sb="39" eb="40">
      <t>ツ</t>
    </rPh>
    <phoneticPr fontId="2"/>
  </si>
  <si>
    <t>ドロー作成用</t>
    <rPh sb="3" eb="6">
      <t>サクセイヨウ</t>
    </rPh>
    <phoneticPr fontId="2"/>
  </si>
  <si>
    <r>
      <rPr>
        <b/>
        <sz val="5"/>
        <color theme="1"/>
        <rFont val="ＭＳ 明朝"/>
        <family val="1"/>
        <charset val="128"/>
      </rPr>
      <t>プレーヤー</t>
    </r>
    <r>
      <rPr>
        <b/>
        <sz val="10"/>
        <color theme="1"/>
        <rFont val="ＭＳ 明朝"/>
        <family val="1"/>
        <charset val="128"/>
      </rPr>
      <t xml:space="preserve">
Ｂ</t>
    </r>
    <phoneticPr fontId="2"/>
  </si>
  <si>
    <t>（１）申込書の入力</t>
    <rPh sb="3" eb="6">
      <t>モウシコミショ</t>
    </rPh>
    <rPh sb="7" eb="9">
      <t>ニュウリョク</t>
    </rPh>
    <phoneticPr fontId="2"/>
  </si>
  <si>
    <t>　　下記の注意事項を参考に、大会申込書（様式a）に入力してください。</t>
    <rPh sb="2" eb="4">
      <t>カキ</t>
    </rPh>
    <rPh sb="5" eb="7">
      <t>チュウイ</t>
    </rPh>
    <rPh sb="7" eb="9">
      <t>ジコウ</t>
    </rPh>
    <rPh sb="10" eb="12">
      <t>サンコウ</t>
    </rPh>
    <rPh sb="14" eb="16">
      <t>タイカイ</t>
    </rPh>
    <rPh sb="16" eb="19">
      <t>モウシコミショ</t>
    </rPh>
    <rPh sb="20" eb="22">
      <t>ヨウシキ</t>
    </rPh>
    <rPh sb="25" eb="27">
      <t>ニュウリョク</t>
    </rPh>
    <phoneticPr fontId="2"/>
  </si>
  <si>
    <t>【チームの登録】</t>
    <rPh sb="5" eb="7">
      <t>トウロク</t>
    </rPh>
    <phoneticPr fontId="2"/>
  </si>
  <si>
    <t>【団体戦の登録】</t>
    <rPh sb="1" eb="4">
      <t>ダンタイセン</t>
    </rPh>
    <rPh sb="5" eb="7">
      <t>トウロク</t>
    </rPh>
    <phoneticPr fontId="2"/>
  </si>
  <si>
    <t>【個人戦の登録】</t>
    <rPh sb="1" eb="4">
      <t>コジンセン</t>
    </rPh>
    <rPh sb="5" eb="7">
      <t>トウロク</t>
    </rPh>
    <phoneticPr fontId="2"/>
  </si>
  <si>
    <t>（２）申込書の送付、送信</t>
    <rPh sb="3" eb="6">
      <t>モウシコミショ</t>
    </rPh>
    <rPh sb="7" eb="9">
      <t>ソウフ</t>
    </rPh>
    <rPh sb="10" eb="12">
      <t>ソウシン</t>
    </rPh>
    <phoneticPr fontId="2"/>
  </si>
  <si>
    <t>加茂南蒲</t>
    <rPh sb="0" eb="2">
      <t>カモ</t>
    </rPh>
    <rPh sb="2" eb="4">
      <t>ナンカン</t>
    </rPh>
    <phoneticPr fontId="2"/>
  </si>
  <si>
    <t>燕西蒲</t>
    <rPh sb="0" eb="1">
      <t>ツバメ</t>
    </rPh>
    <rPh sb="1" eb="3">
      <t>ニシカン</t>
    </rPh>
    <phoneticPr fontId="2"/>
  </si>
  <si>
    <t>十日町</t>
    <rPh sb="0" eb="3">
      <t>トオカマチ</t>
    </rPh>
    <phoneticPr fontId="2"/>
  </si>
  <si>
    <t>南魚沼</t>
    <rPh sb="0" eb="3">
      <t>ミナミウオヌマ</t>
    </rPh>
    <phoneticPr fontId="2"/>
  </si>
  <si>
    <t>　　誤入力を防ぐためにシートの保護をかけています。入力しづらい場合は解除してください。</t>
    <rPh sb="2" eb="5">
      <t>ゴニュウリョク</t>
    </rPh>
    <rPh sb="6" eb="7">
      <t>フセ</t>
    </rPh>
    <rPh sb="15" eb="17">
      <t>ホゴ</t>
    </rPh>
    <rPh sb="25" eb="27">
      <t>ニュウリョク</t>
    </rPh>
    <rPh sb="31" eb="33">
      <t>バアイ</t>
    </rPh>
    <rPh sb="34" eb="36">
      <t>カイジョ</t>
    </rPh>
    <phoneticPr fontId="2"/>
  </si>
  <si>
    <t>　　パスワード「１２３４」</t>
    <phoneticPr fontId="2"/>
  </si>
  <si>
    <t>（３）その他</t>
    <rPh sb="5" eb="6">
      <t>タ</t>
    </rPh>
    <phoneticPr fontId="2"/>
  </si>
  <si>
    <t>　・データ、貼付用のシートは中越専門部員が使用します。入力、編集を禁止します。</t>
    <rPh sb="6" eb="9">
      <t>ハリツケヨウ</t>
    </rPh>
    <rPh sb="14" eb="16">
      <t>チュウエツ</t>
    </rPh>
    <rPh sb="16" eb="18">
      <t>センモン</t>
    </rPh>
    <rPh sb="18" eb="19">
      <t>ブ</t>
    </rPh>
    <rPh sb="19" eb="20">
      <t>イン</t>
    </rPh>
    <rPh sb="21" eb="23">
      <t>シヨウ</t>
    </rPh>
    <rPh sb="27" eb="29">
      <t>ニュウリョク</t>
    </rPh>
    <rPh sb="30" eb="32">
      <t>ヘンシュウ</t>
    </rPh>
    <rPh sb="33" eb="35">
      <t>キンシ</t>
    </rPh>
    <phoneticPr fontId="2"/>
  </si>
  <si>
    <t>　・様式b、様式cは必要に応じて使用してください。（両方とも職印が必要です）</t>
    <rPh sb="2" eb="4">
      <t>ヨウシキ</t>
    </rPh>
    <rPh sb="6" eb="8">
      <t>ヨウシキ</t>
    </rPh>
    <rPh sb="10" eb="12">
      <t>ヒツヨウ</t>
    </rPh>
    <rPh sb="13" eb="14">
      <t>オウ</t>
    </rPh>
    <rPh sb="16" eb="18">
      <t>シヨウ</t>
    </rPh>
    <rPh sb="26" eb="28">
      <t>リョウホウ</t>
    </rPh>
    <rPh sb="30" eb="32">
      <t>ショクイン</t>
    </rPh>
    <rPh sb="33" eb="35">
      <t>ヒツヨウ</t>
    </rPh>
    <phoneticPr fontId="2"/>
  </si>
  <si>
    <t>　③コーチは教員または承認指導者（別紙「承認書」が必要）、部活動指導員です。</t>
    <rPh sb="6" eb="8">
      <t>キョウイン</t>
    </rPh>
    <rPh sb="11" eb="13">
      <t>ショウニン</t>
    </rPh>
    <rPh sb="13" eb="16">
      <t>シドウシャ</t>
    </rPh>
    <rPh sb="17" eb="19">
      <t>ベッシ</t>
    </rPh>
    <rPh sb="20" eb="23">
      <t>ショウニンショ</t>
    </rPh>
    <rPh sb="25" eb="27">
      <t>ヒツヨウ</t>
    </rPh>
    <rPh sb="29" eb="32">
      <t>ブカツドウ</t>
    </rPh>
    <rPh sb="32" eb="35">
      <t>シドウイン</t>
    </rPh>
    <phoneticPr fontId="2"/>
  </si>
  <si>
    <t>　⑤駐車場許可証の発行を希望される場合はリストから「希望する」を選択してください。</t>
    <rPh sb="2" eb="5">
      <t>チュウシャジョウ</t>
    </rPh>
    <rPh sb="5" eb="8">
      <t>キョカショウ</t>
    </rPh>
    <rPh sb="9" eb="11">
      <t>ハッコウ</t>
    </rPh>
    <rPh sb="12" eb="14">
      <t>キボウ</t>
    </rPh>
    <rPh sb="17" eb="19">
      <t>バアイ</t>
    </rPh>
    <rPh sb="26" eb="28">
      <t>キボウ</t>
    </rPh>
    <rPh sb="32" eb="34">
      <t>センタク</t>
    </rPh>
    <phoneticPr fontId="2"/>
  </si>
  <si>
    <t>　※駐車場について</t>
    <rPh sb="2" eb="5">
      <t>チュウシャジョウ</t>
    </rPh>
    <phoneticPr fontId="2"/>
  </si>
  <si>
    <t>　・要項付記記載のとおり、会場の駐車場は各校１台ぶんの割り当てとなります。</t>
    <rPh sb="2" eb="4">
      <t>ヨウコウ</t>
    </rPh>
    <rPh sb="4" eb="6">
      <t>フキ</t>
    </rPh>
    <rPh sb="6" eb="8">
      <t>キサイ</t>
    </rPh>
    <rPh sb="13" eb="15">
      <t>カイジョウ</t>
    </rPh>
    <rPh sb="16" eb="19">
      <t>チュウシャジョウ</t>
    </rPh>
    <rPh sb="20" eb="22">
      <t>カクコウ</t>
    </rPh>
    <rPh sb="23" eb="24">
      <t>ダイ</t>
    </rPh>
    <rPh sb="27" eb="28">
      <t>ワ</t>
    </rPh>
    <rPh sb="29" eb="30">
      <t>ア</t>
    </rPh>
    <phoneticPr fontId="2"/>
  </si>
  <si>
    <t>　　（顧問が生徒バスに同乗し、応援保護者に許可証を渡してもよいです。）</t>
    <rPh sb="3" eb="5">
      <t>コモン</t>
    </rPh>
    <rPh sb="6" eb="8">
      <t>セイト</t>
    </rPh>
    <rPh sb="11" eb="13">
      <t>ドウジョウ</t>
    </rPh>
    <rPh sb="15" eb="17">
      <t>オウエン</t>
    </rPh>
    <rPh sb="17" eb="20">
      <t>ホゴシャ</t>
    </rPh>
    <rPh sb="21" eb="24">
      <t>キョカショウ</t>
    </rPh>
    <rPh sb="25" eb="26">
      <t>ワタ</t>
    </rPh>
    <phoneticPr fontId="2"/>
  </si>
  <si>
    <t>　・駐車許可証は返信用封筒に同封します。</t>
    <rPh sb="2" eb="4">
      <t>チュウシャ</t>
    </rPh>
    <rPh sb="4" eb="7">
      <t>キョカショウ</t>
    </rPh>
    <rPh sb="8" eb="11">
      <t>ヘンシンヨウ</t>
    </rPh>
    <rPh sb="11" eb="13">
      <t>フウトウ</t>
    </rPh>
    <rPh sb="14" eb="16">
      <t>ドウフウ</t>
    </rPh>
    <phoneticPr fontId="2"/>
  </si>
  <si>
    <t>　・駐車許可証の再発行はしませんので、大切に管理してください。</t>
    <rPh sb="2" eb="4">
      <t>チュウシャ</t>
    </rPh>
    <rPh sb="4" eb="7">
      <t>キョカショウ</t>
    </rPh>
    <rPh sb="8" eb="11">
      <t>サイハッコウ</t>
    </rPh>
    <rPh sb="19" eb="21">
      <t>タイセツ</t>
    </rPh>
    <rPh sb="22" eb="24">
      <t>カンリ</t>
    </rPh>
    <phoneticPr fontId="2"/>
  </si>
  <si>
    <t>　①団体戦は４名以上８名以下の登録になります。</t>
    <rPh sb="2" eb="5">
      <t>ダンタイセン</t>
    </rPh>
    <rPh sb="7" eb="8">
      <t>メイ</t>
    </rPh>
    <rPh sb="8" eb="10">
      <t>イジョウ</t>
    </rPh>
    <rPh sb="11" eb="12">
      <t>メイ</t>
    </rPh>
    <rPh sb="12" eb="14">
      <t>イカ</t>
    </rPh>
    <rPh sb="15" eb="17">
      <t>トウロク</t>
    </rPh>
    <phoneticPr fontId="2"/>
  </si>
  <si>
    <t>　②上段にふりがな、下段に選手氏名を入力してください。</t>
    <rPh sb="2" eb="4">
      <t>ジョウダン</t>
    </rPh>
    <rPh sb="10" eb="12">
      <t>ゲダン</t>
    </rPh>
    <rPh sb="13" eb="15">
      <t>センシュ</t>
    </rPh>
    <rPh sb="15" eb="17">
      <t>シメイ</t>
    </rPh>
    <rPh sb="18" eb="20">
      <t>ニュウリョク</t>
    </rPh>
    <phoneticPr fontId="2"/>
  </si>
  <si>
    <t>　③学年はリストから選択してください。</t>
    <rPh sb="2" eb="4">
      <t>ガクネン</t>
    </rPh>
    <rPh sb="10" eb="12">
      <t>センタク</t>
    </rPh>
    <phoneticPr fontId="2"/>
  </si>
  <si>
    <t>　③団体戦に登録している選手なのか、または個人戦のみの登録なのか、選択してください。</t>
    <rPh sb="2" eb="5">
      <t>ダンタイセン</t>
    </rPh>
    <rPh sb="6" eb="8">
      <t>トウロク</t>
    </rPh>
    <rPh sb="12" eb="14">
      <t>センシュ</t>
    </rPh>
    <rPh sb="21" eb="24">
      <t>コジンセン</t>
    </rPh>
    <rPh sb="27" eb="29">
      <t>トウロク</t>
    </rPh>
    <rPh sb="33" eb="35">
      <t>センタク</t>
    </rPh>
    <phoneticPr fontId="2"/>
  </si>
  <si>
    <t>　④ペアのドロー表記を入力してください。</t>
    <rPh sb="8" eb="10">
      <t>ヒョウキ</t>
    </rPh>
    <rPh sb="11" eb="13">
      <t>ニュウリョク</t>
    </rPh>
    <phoneticPr fontId="2"/>
  </si>
  <si>
    <t>　　例１　渡邊直樹、大野敏法　のペアの場合　→　渡邊・大野</t>
    <rPh sb="2" eb="3">
      <t>レイ</t>
    </rPh>
    <rPh sb="5" eb="7">
      <t>ワタナベ</t>
    </rPh>
    <rPh sb="7" eb="9">
      <t>ナオキ</t>
    </rPh>
    <rPh sb="10" eb="12">
      <t>オオノ</t>
    </rPh>
    <rPh sb="12" eb="14">
      <t>トシノリ</t>
    </rPh>
    <rPh sb="19" eb="21">
      <t>バアイ</t>
    </rPh>
    <rPh sb="24" eb="26">
      <t>ワタナベ</t>
    </rPh>
    <rPh sb="27" eb="29">
      <t>オオノ</t>
    </rPh>
    <phoneticPr fontId="2"/>
  </si>
  <si>
    <t>　　例２　チームに同姓がいる場合　→　渡邊(直)・大野</t>
    <rPh sb="2" eb="3">
      <t>レイ</t>
    </rPh>
    <rPh sb="9" eb="11">
      <t>ドウセイ</t>
    </rPh>
    <rPh sb="14" eb="16">
      <t>バアイ</t>
    </rPh>
    <rPh sb="19" eb="21">
      <t>ワタナベ</t>
    </rPh>
    <rPh sb="22" eb="23">
      <t>ナオ</t>
    </rPh>
    <rPh sb="25" eb="27">
      <t>オオノ</t>
    </rPh>
    <phoneticPr fontId="2"/>
  </si>
  <si>
    <t>　⑤実績等の欄には、各種大会において実績がある場合、大会名と順位を記入してください。</t>
    <rPh sb="2" eb="4">
      <t>ジッセキ</t>
    </rPh>
    <rPh sb="4" eb="5">
      <t>トウ</t>
    </rPh>
    <rPh sb="6" eb="7">
      <t>ラン</t>
    </rPh>
    <rPh sb="10" eb="12">
      <t>カクシュ</t>
    </rPh>
    <rPh sb="12" eb="14">
      <t>タイカイ</t>
    </rPh>
    <rPh sb="18" eb="20">
      <t>ジッセキ</t>
    </rPh>
    <rPh sb="23" eb="25">
      <t>バアイ</t>
    </rPh>
    <rPh sb="26" eb="29">
      <t>タイカイメイ</t>
    </rPh>
    <rPh sb="30" eb="32">
      <t>ジュンイ</t>
    </rPh>
    <rPh sb="33" eb="35">
      <t>キニュウ</t>
    </rPh>
    <phoneticPr fontId="2"/>
  </si>
  <si>
    <t>　※個人戦の登録制限について</t>
    <rPh sb="2" eb="5">
      <t>コジンセン</t>
    </rPh>
    <rPh sb="6" eb="8">
      <t>トウロク</t>
    </rPh>
    <rPh sb="8" eb="10">
      <t>セイゲン</t>
    </rPh>
    <phoneticPr fontId="2"/>
  </si>
  <si>
    <t>　　また、３年生が端数でやむを得ない場合、団体登録外の１・２年生１名の登録を認めます。</t>
    <rPh sb="6" eb="8">
      <t>ネンセイ</t>
    </rPh>
    <rPh sb="9" eb="11">
      <t>ハスウ</t>
    </rPh>
    <rPh sb="15" eb="16">
      <t>エ</t>
    </rPh>
    <rPh sb="18" eb="20">
      <t>バアイ</t>
    </rPh>
    <rPh sb="21" eb="23">
      <t>ダンタイ</t>
    </rPh>
    <rPh sb="23" eb="26">
      <t>トウロクガイ</t>
    </rPh>
    <rPh sb="30" eb="32">
      <t>ネンセイ</t>
    </rPh>
    <rPh sb="33" eb="34">
      <t>メイ</t>
    </rPh>
    <rPh sb="35" eb="37">
      <t>トウロク</t>
    </rPh>
    <rPh sb="38" eb="39">
      <t>ミト</t>
    </rPh>
    <phoneticPr fontId="2"/>
  </si>
  <si>
    <t>長岡三島</t>
    <rPh sb="0" eb="2">
      <t>ナガオカ</t>
    </rPh>
    <rPh sb="2" eb="4">
      <t>サントウ</t>
    </rPh>
    <phoneticPr fontId="2"/>
  </si>
  <si>
    <t>申込書作成の手順</t>
    <rPh sb="0" eb="3">
      <t>モウシコミショ</t>
    </rPh>
    <rPh sb="3" eb="5">
      <t>サクセイ</t>
    </rPh>
    <rPh sb="6" eb="8">
      <t>テジュン</t>
    </rPh>
    <phoneticPr fontId="2"/>
  </si>
  <si>
    <t>　・様式aは他の必要書類とともに、所属郡市の専門部長（副部長）に送付してください。</t>
    <rPh sb="2" eb="4">
      <t>ヨウシキ</t>
    </rPh>
    <rPh sb="6" eb="7">
      <t>ホカ</t>
    </rPh>
    <rPh sb="8" eb="10">
      <t>ヒツヨウ</t>
    </rPh>
    <rPh sb="10" eb="12">
      <t>ショルイ</t>
    </rPh>
    <rPh sb="17" eb="19">
      <t>ショゾク</t>
    </rPh>
    <rPh sb="19" eb="21">
      <t>グンシ</t>
    </rPh>
    <rPh sb="20" eb="21">
      <t>シ</t>
    </rPh>
    <rPh sb="22" eb="24">
      <t>センモン</t>
    </rPh>
    <rPh sb="24" eb="26">
      <t>ブチョウ</t>
    </rPh>
    <rPh sb="27" eb="30">
      <t>フクブチョウ</t>
    </rPh>
    <rPh sb="32" eb="34">
      <t>ソウフ</t>
    </rPh>
    <phoneticPr fontId="2"/>
  </si>
  <si>
    <t>　　メールに添付して所属郡市の専門部長に送信してください。</t>
    <rPh sb="6" eb="8">
      <t>テンプ</t>
    </rPh>
    <rPh sb="10" eb="12">
      <t>ショゾク</t>
    </rPh>
    <rPh sb="12" eb="14">
      <t>グンシ</t>
    </rPh>
    <rPh sb="15" eb="17">
      <t>センモン</t>
    </rPh>
    <rPh sb="17" eb="19">
      <t>ブチョウ</t>
    </rPh>
    <rPh sb="20" eb="22">
      <t>ソウシン</t>
    </rPh>
    <phoneticPr fontId="2"/>
  </si>
  <si>
    <t>このファイルをもとにプログラムを作成します。間違いがないようにお願いします。</t>
    <rPh sb="16" eb="18">
      <t>サクセイ</t>
    </rPh>
    <rPh sb="22" eb="24">
      <t>マチガ</t>
    </rPh>
    <rPh sb="32" eb="33">
      <t>ネガ</t>
    </rPh>
    <phoneticPr fontId="2"/>
  </si>
  <si>
    <t>魚沼市立魚沼北中学校</t>
    <rPh sb="0" eb="2">
      <t>ウオヌマ</t>
    </rPh>
    <rPh sb="2" eb="4">
      <t>シリツ</t>
    </rPh>
    <rPh sb="4" eb="6">
      <t>ウオヌマ</t>
    </rPh>
    <rPh sb="6" eb="7">
      <t>キタ</t>
    </rPh>
    <rPh sb="7" eb="10">
      <t>チュウガッコウ</t>
    </rPh>
    <phoneticPr fontId="2"/>
  </si>
  <si>
    <t>　・このエクセルファイルの名前を「ソフトテニス申込○○中・男子（女子）」に変更し、</t>
    <rPh sb="13" eb="14">
      <t>メイ</t>
    </rPh>
    <rPh sb="14" eb="15">
      <t>マエ</t>
    </rPh>
    <rPh sb="23" eb="25">
      <t>モウシコミ</t>
    </rPh>
    <rPh sb="27" eb="28">
      <t>チュウ</t>
    </rPh>
    <rPh sb="29" eb="31">
      <t>ダンシ</t>
    </rPh>
    <rPh sb="32" eb="34">
      <t>ジョシ</t>
    </rPh>
    <rPh sb="37" eb="39">
      <t>ヘンコウ</t>
    </rPh>
    <phoneticPr fontId="2"/>
  </si>
  <si>
    <r>
      <t xml:space="preserve">プレーヤー
</t>
    </r>
    <r>
      <rPr>
        <b/>
        <sz val="10"/>
        <color theme="1"/>
        <rFont val="ＭＳ 明朝"/>
        <family val="1"/>
        <charset val="128"/>
      </rPr>
      <t>Ａ</t>
    </r>
    <phoneticPr fontId="2"/>
  </si>
  <si>
    <t>長岡市立越路中学校</t>
    <rPh sb="0" eb="2">
      <t>ナガオカ</t>
    </rPh>
    <rPh sb="2" eb="4">
      <t>シリツ</t>
    </rPh>
    <rPh sb="4" eb="6">
      <t>コシジ</t>
    </rPh>
    <rPh sb="6" eb="9">
      <t>チュウガッコウ</t>
    </rPh>
    <phoneticPr fontId="2"/>
  </si>
  <si>
    <t>(越路)</t>
    <rPh sb="1" eb="3">
      <t>コシジ</t>
    </rPh>
    <phoneticPr fontId="2"/>
  </si>
  <si>
    <t>井村　優子（小千谷）</t>
    <rPh sb="0" eb="2">
      <t>イムラ</t>
    </rPh>
    <rPh sb="3" eb="5">
      <t>ユウコ</t>
    </rPh>
    <rPh sb="6" eb="9">
      <t>オヂヤ</t>
    </rPh>
    <phoneticPr fontId="2"/>
  </si>
  <si>
    <t>戸田　雅彦（十日町）</t>
    <rPh sb="0" eb="2">
      <t>トダ</t>
    </rPh>
    <rPh sb="3" eb="5">
      <t>マサヒコ</t>
    </rPh>
    <rPh sb="6" eb="9">
      <t>トオカマチ</t>
    </rPh>
    <rPh sb="9" eb="10">
      <t>カワニシ</t>
    </rPh>
    <phoneticPr fontId="2"/>
  </si>
  <si>
    <t>　　個人戦は各校４ペアまでです。３年生を含むペアに限り、４ペアを超えて出場を認めます。</t>
    <rPh sb="2" eb="5">
      <t>コジンセン</t>
    </rPh>
    <rPh sb="6" eb="8">
      <t>カクコウ</t>
    </rPh>
    <rPh sb="17" eb="19">
      <t>ネンセイ</t>
    </rPh>
    <rPh sb="20" eb="21">
      <t>フク</t>
    </rPh>
    <rPh sb="25" eb="26">
      <t>カギ</t>
    </rPh>
    <rPh sb="32" eb="33">
      <t>コ</t>
    </rPh>
    <rPh sb="35" eb="37">
      <t>シュツジョウ</t>
    </rPh>
    <rPh sb="38" eb="39">
      <t>ミト</t>
    </rPh>
    <phoneticPr fontId="2"/>
  </si>
  <si>
    <t>　　４ペアを超える場合、１・２年生の登録は団体登録選手に限ります。</t>
    <rPh sb="6" eb="7">
      <t>コ</t>
    </rPh>
    <rPh sb="9" eb="11">
      <t>バアイ</t>
    </rPh>
    <rPh sb="15" eb="17">
      <t>ネンセイ</t>
    </rPh>
    <rPh sb="18" eb="20">
      <t>トウロク</t>
    </rPh>
    <rPh sb="21" eb="23">
      <t>ダンタイ</t>
    </rPh>
    <rPh sb="23" eb="25">
      <t>トウロク</t>
    </rPh>
    <rPh sb="25" eb="27">
      <t>センシュ</t>
    </rPh>
    <rPh sb="28" eb="29">
      <t>カギ</t>
    </rPh>
    <phoneticPr fontId="2"/>
  </si>
  <si>
    <t>　  各郡市の中体連ソフトテニス専門部長（副部長）は下記の通りです。</t>
    <rPh sb="3" eb="5">
      <t>カクグン</t>
    </rPh>
    <rPh sb="5" eb="6">
      <t>シ</t>
    </rPh>
    <rPh sb="7" eb="10">
      <t>チュウタイレン</t>
    </rPh>
    <rPh sb="16" eb="18">
      <t>センモン</t>
    </rPh>
    <rPh sb="18" eb="20">
      <t>ブチョウ</t>
    </rPh>
    <rPh sb="21" eb="24">
      <t>フクブチョウ</t>
    </rPh>
    <rPh sb="26" eb="28">
      <t>カキ</t>
    </rPh>
    <rPh sb="29" eb="30">
      <t>トオ</t>
    </rPh>
    <phoneticPr fontId="2"/>
  </si>
  <si>
    <t>　※チームに同姓がいる場合、名前の一文字を半角()で表記し、区別できるようにお願いします。</t>
    <rPh sb="6" eb="8">
      <t>ドウセイ</t>
    </rPh>
    <rPh sb="11" eb="13">
      <t>バアイ</t>
    </rPh>
    <rPh sb="14" eb="16">
      <t>ナマエ</t>
    </rPh>
    <rPh sb="17" eb="18">
      <t>イチ</t>
    </rPh>
    <rPh sb="18" eb="20">
      <t>モジ</t>
    </rPh>
    <rPh sb="21" eb="23">
      <t>ハンカク</t>
    </rPh>
    <rPh sb="26" eb="28">
      <t>ヒョウキ</t>
    </rPh>
    <rPh sb="30" eb="32">
      <t>クベツ</t>
    </rPh>
    <rPh sb="39" eb="40">
      <t>ネガ</t>
    </rPh>
    <phoneticPr fontId="2"/>
  </si>
  <si>
    <t>　⑤緊急連絡先は顧問の携帯等、すぐに連絡がとれる電話番号を入力してください。</t>
    <rPh sb="2" eb="4">
      <t>キンキュウ</t>
    </rPh>
    <rPh sb="4" eb="7">
      <t>レンラクサキ</t>
    </rPh>
    <rPh sb="8" eb="10">
      <t>コモン</t>
    </rPh>
    <rPh sb="11" eb="13">
      <t>ケイタイ</t>
    </rPh>
    <rPh sb="13" eb="14">
      <t>トウ</t>
    </rPh>
    <rPh sb="18" eb="20">
      <t>レンラク</t>
    </rPh>
    <rPh sb="24" eb="26">
      <t>デンワ</t>
    </rPh>
    <rPh sb="26" eb="28">
      <t>バンゴウ</t>
    </rPh>
    <rPh sb="29" eb="31">
      <t>ニュウリョク</t>
    </rPh>
    <phoneticPr fontId="2"/>
  </si>
  <si>
    <t>熊倉　茂樹（　栄　）</t>
    <rPh sb="0" eb="2">
      <t>クマクラ</t>
    </rPh>
    <rPh sb="3" eb="5">
      <t>シゲキ</t>
    </rPh>
    <rPh sb="7" eb="8">
      <t>サカエ</t>
    </rPh>
    <phoneticPr fontId="2"/>
  </si>
  <si>
    <t>竹内　　健（田　上）</t>
    <rPh sb="0" eb="2">
      <t>タケウチ</t>
    </rPh>
    <rPh sb="4" eb="5">
      <t>ケン</t>
    </rPh>
    <rPh sb="6" eb="7">
      <t>タ</t>
    </rPh>
    <rPh sb="8" eb="9">
      <t>ウエ</t>
    </rPh>
    <phoneticPr fontId="2"/>
  </si>
  <si>
    <r>
      <t>第７４回　中越地区中学校ソフトテニス大会　申込用紙</t>
    </r>
    <r>
      <rPr>
        <sz val="14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(様式a)</t>
    </r>
    <rPh sb="0" eb="1">
      <t>ダイ</t>
    </rPh>
    <rPh sb="3" eb="4">
      <t>カイ</t>
    </rPh>
    <rPh sb="5" eb="7">
      <t>チュウエツ</t>
    </rPh>
    <rPh sb="7" eb="9">
      <t>チク</t>
    </rPh>
    <rPh sb="9" eb="12">
      <t>チュウガッコウ</t>
    </rPh>
    <rPh sb="18" eb="20">
      <t>タイカイ</t>
    </rPh>
    <rPh sb="21" eb="23">
      <t>モウシコミ</t>
    </rPh>
    <rPh sb="23" eb="25">
      <t>ヨウシ</t>
    </rPh>
    <rPh sb="27" eb="29">
      <t>ヨウシキ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</si>
  <si>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</si>
  <si>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r>
      <t>兼　第５４回　新潟県中学校総合体育大会予選会　</t>
    </r>
    <r>
      <rPr>
        <b/>
        <u/>
        <sz val="12"/>
        <color theme="1"/>
        <rFont val="ＭＳ 明朝"/>
        <family val="1"/>
        <charset val="128"/>
      </rPr>
      <t>選手変更届</t>
    </r>
    <rPh sb="0" eb="1">
      <t>ケン</t>
    </rPh>
    <rPh sb="2" eb="3">
      <t>ダイ</t>
    </rPh>
    <rPh sb="5" eb="6">
      <t>カイ</t>
    </rPh>
    <rPh sb="7" eb="10">
      <t>ニイガタケン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19" eb="22">
      <t>ヨセンカイ</t>
    </rPh>
    <rPh sb="23" eb="25">
      <t>センシュ</t>
    </rPh>
    <rPh sb="25" eb="27">
      <t>ヘンコウ</t>
    </rPh>
    <rPh sb="27" eb="28">
      <t>トド</t>
    </rPh>
    <phoneticPr fontId="2"/>
  </si>
  <si>
    <t>第７４回　中越地区中学校ソフトテニス大会</t>
    <rPh sb="0" eb="1">
      <t>ダイ</t>
    </rPh>
    <rPh sb="3" eb="4">
      <t>カイ</t>
    </rPh>
    <rPh sb="5" eb="7">
      <t>チュウエツ</t>
    </rPh>
    <rPh sb="7" eb="9">
      <t>チク</t>
    </rPh>
    <rPh sb="9" eb="12">
      <t>チュウガッコウ</t>
    </rPh>
    <rPh sb="18" eb="20">
      <t>タイカイ</t>
    </rPh>
    <phoneticPr fontId="2"/>
  </si>
  <si>
    <r>
      <t>兼　第５４回　新潟県中学校総合体育大会予選会　</t>
    </r>
    <r>
      <rPr>
        <b/>
        <u/>
        <sz val="12"/>
        <color theme="1"/>
        <rFont val="ＭＳ 明朝"/>
        <family val="1"/>
        <charset val="128"/>
      </rPr>
      <t>選手変更願</t>
    </r>
    <rPh sb="0" eb="1">
      <t>ケン</t>
    </rPh>
    <rPh sb="2" eb="3">
      <t>ダイ</t>
    </rPh>
    <rPh sb="5" eb="6">
      <t>カイ</t>
    </rPh>
    <rPh sb="7" eb="10">
      <t>ニイガタケン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19" eb="22">
      <t>ヨセンカイ</t>
    </rPh>
    <rPh sb="23" eb="25">
      <t>センシュ</t>
    </rPh>
    <rPh sb="25" eb="27">
      <t>ヘンコウ</t>
    </rPh>
    <rPh sb="27" eb="28">
      <t>ネガ</t>
    </rPh>
    <phoneticPr fontId="2"/>
  </si>
  <si>
    <t>下記の通り、個人戦の選手変更をお願いいたします。</t>
    <rPh sb="0" eb="2">
      <t>カキ</t>
    </rPh>
    <rPh sb="3" eb="4">
      <t>トオ</t>
    </rPh>
    <rPh sb="6" eb="8">
      <t>コジン</t>
    </rPh>
    <rPh sb="8" eb="9">
      <t>セン</t>
    </rPh>
    <rPh sb="10" eb="12">
      <t>センシュ</t>
    </rPh>
    <rPh sb="12" eb="14">
      <t>ヘンコウ</t>
    </rPh>
    <rPh sb="16" eb="17">
      <t>ネガ</t>
    </rPh>
    <phoneticPr fontId="2"/>
  </si>
  <si>
    <r>
      <t>個人戦名簿は、色塗り部分の</t>
    </r>
    <r>
      <rPr>
        <b/>
        <sz val="9"/>
        <color rgb="FFFF0000"/>
        <rFont val="ＭＳ ゴシック"/>
        <family val="3"/>
        <charset val="128"/>
      </rPr>
      <t>名前が表示されている部分（空欄および()だけの部分以外）</t>
    </r>
    <r>
      <rPr>
        <sz val="9"/>
        <color theme="1"/>
        <rFont val="ＭＳ ゴシック"/>
        <family val="3"/>
        <charset val="128"/>
      </rPr>
      <t>をコピーし、「個人戦貼付用シート」に値貼り付けをしてください。</t>
    </r>
    <rPh sb="0" eb="3">
      <t>コジンセン</t>
    </rPh>
    <rPh sb="3" eb="5">
      <t>メイボ</t>
    </rPh>
    <rPh sb="7" eb="8">
      <t>イロ</t>
    </rPh>
    <rPh sb="8" eb="9">
      <t>ヌ</t>
    </rPh>
    <rPh sb="10" eb="12">
      <t>ブブン</t>
    </rPh>
    <rPh sb="13" eb="15">
      <t>ナマエ</t>
    </rPh>
    <rPh sb="16" eb="18">
      <t>ヒョウジ</t>
    </rPh>
    <rPh sb="23" eb="25">
      <t>ブブン</t>
    </rPh>
    <rPh sb="26" eb="28">
      <t>クウラン</t>
    </rPh>
    <rPh sb="36" eb="38">
      <t>ブブン</t>
    </rPh>
    <rPh sb="38" eb="40">
      <t>イガイ</t>
    </rPh>
    <phoneticPr fontId="2"/>
  </si>
  <si>
    <t>吉野　修平（江　陽）</t>
    <rPh sb="0" eb="2">
      <t>ヨシノ</t>
    </rPh>
    <rPh sb="3" eb="5">
      <t>シュウヘイ</t>
    </rPh>
    <rPh sb="6" eb="7">
      <t>エ</t>
    </rPh>
    <rPh sb="8" eb="9">
      <t>ヨウ</t>
    </rPh>
    <phoneticPr fontId="2"/>
  </si>
  <si>
    <t>竹内　裕太（小　出）</t>
    <rPh sb="0" eb="2">
      <t>タケウチ</t>
    </rPh>
    <rPh sb="3" eb="5">
      <t>ユウタ</t>
    </rPh>
    <rPh sb="6" eb="7">
      <t>ショウ</t>
    </rPh>
    <rPh sb="8" eb="9">
      <t>デ</t>
    </rPh>
    <phoneticPr fontId="2"/>
  </si>
  <si>
    <t>池上　貴之（燕吉田）</t>
    <rPh sb="0" eb="2">
      <t>イケガミ</t>
    </rPh>
    <rPh sb="3" eb="5">
      <t>タカユキ</t>
    </rPh>
    <rPh sb="6" eb="7">
      <t>ツバメ</t>
    </rPh>
    <rPh sb="7" eb="9">
      <t>ヨシダ</t>
    </rPh>
    <phoneticPr fontId="2"/>
  </si>
  <si>
    <t>小谷　美穂（六日町）</t>
    <rPh sb="0" eb="2">
      <t>コタニ</t>
    </rPh>
    <rPh sb="3" eb="5">
      <t>ミホ</t>
    </rPh>
    <rPh sb="6" eb="9">
      <t>ムイカマチ</t>
    </rPh>
    <phoneticPr fontId="2"/>
  </si>
  <si>
    <t>渡邊　直樹（見附西）</t>
    <rPh sb="0" eb="2">
      <t>ワタナベ</t>
    </rPh>
    <rPh sb="3" eb="5">
      <t>ナオキ</t>
    </rPh>
    <rPh sb="6" eb="8">
      <t>ミツケ</t>
    </rPh>
    <rPh sb="8" eb="9">
      <t>ニシ</t>
    </rPh>
    <phoneticPr fontId="2"/>
  </si>
  <si>
    <t>　・なにかご質問がありましたら、見附市立西中学校　渡邊までお願いします。</t>
    <rPh sb="6" eb="8">
      <t>シツモン</t>
    </rPh>
    <rPh sb="16" eb="20">
      <t>ミツケシリツ</t>
    </rPh>
    <rPh sb="20" eb="21">
      <t>ニシ</t>
    </rPh>
    <rPh sb="21" eb="24">
      <t>チュウガッコウ</t>
    </rPh>
    <rPh sb="25" eb="27">
      <t>ワタナベ</t>
    </rPh>
    <rPh sb="30" eb="31">
      <t>ネガ</t>
    </rPh>
    <phoneticPr fontId="2"/>
  </si>
  <si>
    <t>　　携帯　080-1006-6394　メール　mnishi@mitsuke-ngt.ed.jp</t>
    <rPh sb="2" eb="4">
      <t>ケイタイ</t>
    </rPh>
    <phoneticPr fontId="2"/>
  </si>
  <si>
    <t>　①郡市名、性別、学校名はリストから選択してください。クラブチームについては手入力してください。</t>
    <rPh sb="2" eb="3">
      <t>グン</t>
    </rPh>
    <rPh sb="3" eb="5">
      <t>シメイ</t>
    </rPh>
    <rPh sb="6" eb="8">
      <t>セイベツ</t>
    </rPh>
    <rPh sb="9" eb="12">
      <t>ガッコウメイ</t>
    </rPh>
    <rPh sb="18" eb="20">
      <t>センタク</t>
    </rPh>
    <rPh sb="38" eb="39">
      <t>テ</t>
    </rPh>
    <rPh sb="39" eb="41">
      <t>ニュウリョク</t>
    </rPh>
    <phoneticPr fontId="2"/>
  </si>
  <si>
    <t>チーム名</t>
    <rPh sb="3" eb="4">
      <t>メイ</t>
    </rPh>
    <phoneticPr fontId="2"/>
  </si>
  <si>
    <t>メールアドレス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</si>
  <si>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</si>
  <si>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</si>
  <si>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　②監督は教員または部活動指導員です。クラブチームの場合は団体代表者または指導者です。</t>
    <rPh sb="2" eb="4">
      <t>カントク</t>
    </rPh>
    <rPh sb="5" eb="7">
      <t>キョウイン</t>
    </rPh>
    <rPh sb="10" eb="13">
      <t>ブカツドウ</t>
    </rPh>
    <rPh sb="13" eb="16">
      <t>シドウイン</t>
    </rPh>
    <rPh sb="26" eb="28">
      <t>バアイ</t>
    </rPh>
    <rPh sb="29" eb="31">
      <t>ダンタイ</t>
    </rPh>
    <rPh sb="31" eb="34">
      <t>ダイヒョウシャ</t>
    </rPh>
    <rPh sb="37" eb="40">
      <t>シドウシャ</t>
    </rPh>
    <phoneticPr fontId="2"/>
  </si>
  <si>
    <t>　④電話、ＦＡＸは学校の電話番号、ＦＡＸ番号を入力してください。クラブチームの場合はメールアドレスを入力してください。</t>
    <rPh sb="2" eb="4">
      <t>デンワ</t>
    </rPh>
    <rPh sb="9" eb="11">
      <t>ガッコウ</t>
    </rPh>
    <rPh sb="12" eb="14">
      <t>デンワ</t>
    </rPh>
    <rPh sb="14" eb="16">
      <t>バンゴウ</t>
    </rPh>
    <rPh sb="20" eb="22">
      <t>バンゴウ</t>
    </rPh>
    <rPh sb="23" eb="25">
      <t>ニュウリョク</t>
    </rPh>
    <rPh sb="39" eb="41">
      <t>バアイ</t>
    </rPh>
    <rPh sb="50" eb="52">
      <t>ニュウリョク</t>
    </rPh>
    <phoneticPr fontId="2"/>
  </si>
  <si>
    <t>　①必ず強い順に入力してください。</t>
    <rPh sb="2" eb="3">
      <t>カナラ</t>
    </rPh>
    <rPh sb="4" eb="5">
      <t>ツヨ</t>
    </rPh>
    <rPh sb="6" eb="7">
      <t>ジュン</t>
    </rPh>
    <rPh sb="8" eb="10">
      <t>ニュウリョク</t>
    </rPh>
    <phoneticPr fontId="2"/>
  </si>
  <si>
    <t>　・入力が終わったら、様式aを印刷して校長職印をもらってください。クラブチームの場合は代表者の私印（職印がある場合は職印）を押してください。</t>
    <rPh sb="2" eb="4">
      <t>ニュウリョク</t>
    </rPh>
    <rPh sb="5" eb="6">
      <t>オ</t>
    </rPh>
    <rPh sb="11" eb="13">
      <t>ヨウシキ</t>
    </rPh>
    <rPh sb="15" eb="17">
      <t>インサツ</t>
    </rPh>
    <rPh sb="19" eb="21">
      <t>コウチョウ</t>
    </rPh>
    <rPh sb="21" eb="23">
      <t>ショクイン</t>
    </rPh>
    <rPh sb="40" eb="42">
      <t>バアイ</t>
    </rPh>
    <rPh sb="43" eb="46">
      <t>ダイヒョウシャ</t>
    </rPh>
    <rPh sb="47" eb="49">
      <t>シイン</t>
    </rPh>
    <rPh sb="50" eb="52">
      <t>ショクイン</t>
    </rPh>
    <rPh sb="55" eb="57">
      <t>バアイ</t>
    </rPh>
    <rPh sb="58" eb="60">
      <t>ショクイン</t>
    </rPh>
    <rPh sb="62" eb="63">
      <t>オ</t>
    </rPh>
    <phoneticPr fontId="2"/>
  </si>
  <si>
    <t>申し込み締切　　令和５年５月１１日（木）　１７：００　必着</t>
    <rPh sb="0" eb="1">
      <t>モウ</t>
    </rPh>
    <rPh sb="2" eb="3">
      <t>コ</t>
    </rPh>
    <rPh sb="4" eb="6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モク</t>
    </rPh>
    <rPh sb="27" eb="29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</si>
</sst>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5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2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9" fillId="3" borderId="21" xfId="0" applyFont="1" applyFill="1" applyBorder="1">
      <alignment vertical="center"/>
    </xf>
    <xf numFmtId="0" fontId="9" fillId="3" borderId="70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>
      <alignment vertical="center"/>
    </xf>
    <xf numFmtId="0" fontId="3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6" fillId="0" borderId="0" xfId="0" applyFont="1">
      <alignment vertical="center"/>
    </xf>
    <xf numFmtId="0" fontId="21" fillId="0" borderId="74" xfId="0" applyFont="1" applyBorder="1" applyAlignment="1">
      <alignment vertical="center" shrinkToFit="1"/>
    </xf>
    <xf numFmtId="0" fontId="27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7" fillId="0" borderId="0" xfId="0" applyFont="1">
      <alignment vertical="center"/>
    </xf>
    <xf numFmtId="0" fontId="29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56" xfId="0" applyFont="1" applyBorder="1" applyAlignment="1" applyProtection="1">
      <alignment horizontal="left" vertical="top"/>
      <protection locked="0"/>
    </xf>
    <xf numFmtId="0" fontId="5" fillId="0" borderId="50" xfId="0" applyFont="1" applyBorder="1" applyAlignment="1" applyProtection="1">
      <alignment horizontal="left" vertical="top"/>
      <protection locked="0"/>
    </xf>
    <xf numFmtId="0" fontId="5" fillId="0" borderId="51" xfId="0" applyFont="1" applyBorder="1" applyAlignment="1" applyProtection="1">
      <alignment horizontal="left" vertical="top"/>
      <protection locked="0"/>
    </xf>
    <xf numFmtId="0" fontId="5" fillId="0" borderId="57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58" xfId="0" applyFont="1" applyBorder="1" applyAlignment="1" applyProtection="1">
      <alignment horizontal="left" vertical="top"/>
      <protection locked="0"/>
    </xf>
    <xf numFmtId="0" fontId="5" fillId="0" borderId="59" xfId="0" applyFont="1" applyBorder="1" applyAlignment="1" applyProtection="1">
      <alignment horizontal="left" vertical="top"/>
      <protection locked="0"/>
    </xf>
    <xf numFmtId="0" fontId="5" fillId="0" borderId="54" xfId="0" applyFont="1" applyBorder="1" applyAlignment="1" applyProtection="1">
      <alignment horizontal="left" vertical="top"/>
      <protection locked="0"/>
    </xf>
    <xf numFmtId="0" fontId="5" fillId="0" borderId="55" xfId="0" applyFont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35</xdr:row>
      <xdr:rowOff>71439</xdr:rowOff>
    </xdr:from>
    <xdr:to>
      <xdr:col>16</xdr:col>
      <xdr:colOff>352425</xdr:colOff>
      <xdr:row>37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2763" y="5872164"/>
          <a:ext cx="238125" cy="233362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35</xdr:row>
      <xdr:rowOff>71439</xdr:rowOff>
    </xdr:from>
    <xdr:to>
      <xdr:col>16</xdr:col>
      <xdr:colOff>352425</xdr:colOff>
      <xdr:row>37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F4F8263-5357-493A-A644-B19EAE6934C6}"/>
            </a:ext>
          </a:extLst>
        </xdr:cNvPr>
        <xdr:cNvSpPr/>
      </xdr:nvSpPr>
      <xdr:spPr>
        <a:xfrm>
          <a:off x="8039100" y="5915979"/>
          <a:ext cx="238125" cy="233362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104776</xdr:colOff>
      <xdr:row>29</xdr:row>
      <xdr:rowOff>80962</xdr:rowOff>
    </xdr:from>
    <xdr:to>
      <xdr:col>7</xdr:col>
      <xdr:colOff>342901</xdr:colOff>
      <xdr:row>29</xdr:row>
      <xdr:rowOff>300037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7753DC6-610B-4F7B-947B-342D04308F21}"/>
            </a:ext>
          </a:extLst>
        </xdr:cNvPr>
        <xdr:cNvSpPr/>
      </xdr:nvSpPr>
      <xdr:spPr>
        <a:xfrm>
          <a:off x="4362451" y="7300912"/>
          <a:ext cx="238125" cy="2190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104776</xdr:colOff>
      <xdr:row>29</xdr:row>
      <xdr:rowOff>80962</xdr:rowOff>
    </xdr:from>
    <xdr:to>
      <xdr:col>7</xdr:col>
      <xdr:colOff>342901</xdr:colOff>
      <xdr:row>29</xdr:row>
      <xdr:rowOff>300037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BF852A-0472-497A-8521-91AE1E59F7BF}"/>
            </a:ext>
          </a:extLst>
        </xdr:cNvPr>
        <xdr:cNvSpPr/>
      </xdr:nvSpPr>
      <xdr:spPr>
        <a:xfrm>
          <a:off x="5225416" y="8920162"/>
          <a:ext cx="238125" cy="2190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26</xdr:row>
      <xdr:rowOff>80962</xdr:rowOff>
    </xdr:from>
    <xdr:to>
      <xdr:col>6</xdr:col>
      <xdr:colOff>342901</xdr:colOff>
      <xdr:row>26</xdr:row>
      <xdr:rowOff>300037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D0A83DE-B7AD-444D-A03E-476A9BAC021A}"/>
            </a:ext>
          </a:extLst>
        </xdr:cNvPr>
        <xdr:cNvSpPr/>
      </xdr:nvSpPr>
      <xdr:spPr>
        <a:xfrm>
          <a:off x="5438776" y="9058275"/>
          <a:ext cx="238125" cy="2190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26</xdr:row>
      <xdr:rowOff>80962</xdr:rowOff>
    </xdr:from>
    <xdr:to>
      <xdr:col>6</xdr:col>
      <xdr:colOff>342901</xdr:colOff>
      <xdr:row>26</xdr:row>
      <xdr:rowOff>300037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40F1946-29E5-4045-BC2A-9620FC1E70C6}"/>
            </a:ext>
          </a:extLst>
        </xdr:cNvPr>
        <xdr:cNvSpPr/>
      </xdr:nvSpPr>
      <xdr:spPr>
        <a:xfrm>
          <a:off x="5316856" y="8798242"/>
          <a:ext cx="238125" cy="2190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63"/>
  <sheetViews>
    <sheetView tabSelected="1" workbookViewId="0">
      <selection activeCell="A63" sqref="A63"/>
    </sheetView>
  </sheetViews>
  <sheetFormatPr defaultColWidth="9" defaultRowHeight="12.75" customHeight="1" x14ac:dyDescent="0.2"/>
  <cols>
    <col min="1" max="16384" width="9" style="36"/>
  </cols>
  <sheetData>
    <row r="1" spans="1:9" s="56" customFormat="1" ht="31.5" customHeight="1" x14ac:dyDescent="0.2">
      <c r="A1" s="58" t="s">
        <v>201</v>
      </c>
      <c r="B1" s="54"/>
      <c r="C1" s="54"/>
      <c r="D1" s="55"/>
      <c r="E1" s="54"/>
      <c r="F1" s="54"/>
      <c r="G1" s="54"/>
      <c r="H1" s="54"/>
      <c r="I1" s="54"/>
    </row>
    <row r="2" spans="1:9" s="56" customFormat="1" ht="31.5" customHeight="1" x14ac:dyDescent="0.2">
      <c r="A2" s="57" t="s">
        <v>204</v>
      </c>
      <c r="B2" s="54"/>
      <c r="C2" s="54"/>
      <c r="D2" s="55"/>
      <c r="E2" s="54"/>
      <c r="F2" s="54"/>
      <c r="G2" s="54"/>
      <c r="H2" s="54"/>
      <c r="I2" s="54"/>
    </row>
    <row r="3" spans="1:9" ht="12.75" customHeight="1" x14ac:dyDescent="0.2">
      <c r="A3" s="49"/>
      <c r="B3" s="49"/>
      <c r="C3" s="49"/>
      <c r="D3" s="49"/>
      <c r="E3" s="49"/>
      <c r="F3" s="49"/>
      <c r="G3" s="49"/>
      <c r="H3" s="49"/>
      <c r="I3" s="49"/>
    </row>
    <row r="4" spans="1:9" ht="12.75" customHeight="1" x14ac:dyDescent="0.2">
      <c r="A4" s="49" t="s">
        <v>168</v>
      </c>
      <c r="B4" s="49"/>
      <c r="C4" s="49"/>
      <c r="D4" s="49"/>
      <c r="E4" s="49"/>
      <c r="F4" s="49"/>
      <c r="G4" s="49"/>
      <c r="H4" s="49"/>
      <c r="I4" s="49"/>
    </row>
    <row r="5" spans="1:9" ht="12.75" customHeight="1" x14ac:dyDescent="0.2">
      <c r="A5" s="50" t="s">
        <v>169</v>
      </c>
      <c r="B5" s="49"/>
      <c r="C5" s="49"/>
      <c r="D5" s="49"/>
      <c r="E5" s="49"/>
      <c r="F5" s="49"/>
      <c r="G5" s="49"/>
      <c r="H5" s="49"/>
      <c r="I5" s="49"/>
    </row>
    <row r="6" spans="1:9" ht="12.75" customHeight="1" x14ac:dyDescent="0.2">
      <c r="A6" s="50" t="s">
        <v>178</v>
      </c>
      <c r="B6" s="49"/>
      <c r="C6" s="49"/>
      <c r="D6" s="49"/>
      <c r="E6" s="49"/>
      <c r="F6" s="49"/>
      <c r="G6" s="49"/>
      <c r="H6" s="49"/>
      <c r="I6" s="49"/>
    </row>
    <row r="7" spans="1:9" ht="12.75" customHeight="1" x14ac:dyDescent="0.2">
      <c r="A7" s="50" t="s">
        <v>179</v>
      </c>
      <c r="B7" s="49"/>
      <c r="C7" s="49"/>
      <c r="D7" s="49"/>
      <c r="E7" s="49"/>
      <c r="F7" s="49"/>
      <c r="G7" s="49"/>
      <c r="H7" s="49"/>
      <c r="I7" s="49"/>
    </row>
    <row r="8" spans="1:9" ht="12.75" customHeight="1" x14ac:dyDescent="0.2">
      <c r="A8" s="49"/>
      <c r="B8" s="49"/>
      <c r="C8" s="49"/>
      <c r="D8" s="49"/>
      <c r="E8" s="49"/>
      <c r="F8" s="49"/>
      <c r="G8" s="49"/>
      <c r="H8" s="49"/>
      <c r="I8" s="49"/>
    </row>
    <row r="9" spans="1:9" ht="12.75" customHeight="1" x14ac:dyDescent="0.2">
      <c r="A9" s="49" t="s">
        <v>170</v>
      </c>
      <c r="B9" s="49"/>
      <c r="C9" s="49"/>
      <c r="D9" s="49"/>
      <c r="E9" s="49"/>
      <c r="F9" s="49"/>
      <c r="G9" s="49"/>
      <c r="H9" s="49"/>
      <c r="I9" s="49"/>
    </row>
    <row r="10" spans="1:9" ht="12.75" customHeight="1" x14ac:dyDescent="0.2">
      <c r="A10" s="50" t="s">
        <v>233</v>
      </c>
      <c r="B10" s="49"/>
      <c r="C10" s="49"/>
      <c r="D10" s="49"/>
      <c r="E10" s="49"/>
      <c r="F10" s="49"/>
      <c r="G10" s="49"/>
      <c r="H10" s="49"/>
      <c r="I10" s="49"/>
    </row>
    <row r="11" spans="1:9" ht="12.75" customHeight="1" x14ac:dyDescent="0.2">
      <c r="A11" s="50" t="s">
        <v>238</v>
      </c>
      <c r="B11" s="49"/>
      <c r="C11" s="49"/>
      <c r="D11" s="49"/>
      <c r="E11" s="49"/>
      <c r="F11" s="49"/>
      <c r="G11" s="49"/>
      <c r="H11" s="49"/>
      <c r="I11" s="49"/>
    </row>
    <row r="12" spans="1:9" ht="12.75" customHeight="1" x14ac:dyDescent="0.2">
      <c r="A12" s="50" t="s">
        <v>183</v>
      </c>
      <c r="B12" s="49"/>
      <c r="C12" s="49"/>
      <c r="D12" s="49"/>
      <c r="E12" s="49"/>
      <c r="F12" s="49"/>
      <c r="G12" s="49"/>
      <c r="H12" s="49"/>
      <c r="I12" s="49"/>
    </row>
    <row r="13" spans="1:9" ht="12.75" customHeight="1" x14ac:dyDescent="0.2">
      <c r="A13" s="50" t="s">
        <v>239</v>
      </c>
      <c r="B13" s="49"/>
      <c r="C13" s="49"/>
      <c r="D13" s="49"/>
      <c r="E13" s="49"/>
      <c r="F13" s="49"/>
      <c r="G13" s="49"/>
      <c r="H13" s="49"/>
      <c r="I13" s="49"/>
    </row>
    <row r="14" spans="1:9" ht="12.75" hidden="1" customHeight="1" x14ac:dyDescent="0.2">
      <c r="A14" s="50" t="s">
        <v>184</v>
      </c>
      <c r="B14" s="49"/>
      <c r="C14" s="49"/>
      <c r="D14" s="49"/>
      <c r="E14" s="49"/>
      <c r="F14" s="49"/>
      <c r="G14" s="49"/>
      <c r="H14" s="49"/>
      <c r="I14" s="49"/>
    </row>
    <row r="15" spans="1:9" ht="12.75" customHeight="1" x14ac:dyDescent="0.2">
      <c r="A15" s="50" t="s">
        <v>216</v>
      </c>
      <c r="B15" s="49"/>
      <c r="C15" s="49"/>
      <c r="D15" s="49"/>
      <c r="E15" s="49"/>
      <c r="F15" s="49"/>
      <c r="G15" s="49"/>
      <c r="H15" s="49"/>
      <c r="I15" s="49"/>
    </row>
    <row r="16" spans="1:9" ht="12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hidden="1" customHeight="1" x14ac:dyDescent="0.2">
      <c r="A17" s="49" t="s">
        <v>185</v>
      </c>
      <c r="B17" s="49"/>
      <c r="C17" s="49"/>
      <c r="D17" s="49"/>
      <c r="E17" s="49"/>
      <c r="F17" s="49"/>
      <c r="G17" s="49"/>
      <c r="H17" s="49"/>
      <c r="I17" s="49"/>
    </row>
    <row r="18" spans="1:9" ht="12.75" hidden="1" customHeight="1" x14ac:dyDescent="0.2">
      <c r="A18" s="50" t="s">
        <v>186</v>
      </c>
      <c r="B18" s="49"/>
      <c r="C18" s="49"/>
      <c r="D18" s="49"/>
      <c r="E18" s="49"/>
      <c r="F18" s="49"/>
      <c r="G18" s="49"/>
      <c r="H18" s="49"/>
      <c r="I18" s="49"/>
    </row>
    <row r="19" spans="1:9" ht="12.75" hidden="1" customHeight="1" x14ac:dyDescent="0.2">
      <c r="A19" s="50" t="s">
        <v>187</v>
      </c>
      <c r="B19" s="49"/>
      <c r="C19" s="49"/>
      <c r="D19" s="49"/>
      <c r="E19" s="49"/>
      <c r="F19" s="49"/>
      <c r="G19" s="49"/>
      <c r="H19" s="49"/>
      <c r="I19" s="49"/>
    </row>
    <row r="20" spans="1:9" ht="12.75" hidden="1" customHeight="1" x14ac:dyDescent="0.2">
      <c r="A20" s="50" t="s">
        <v>188</v>
      </c>
      <c r="B20" s="49"/>
      <c r="C20" s="49"/>
      <c r="D20" s="49"/>
      <c r="E20" s="49"/>
      <c r="F20" s="49"/>
      <c r="G20" s="49"/>
      <c r="H20" s="49"/>
      <c r="I20" s="49"/>
    </row>
    <row r="21" spans="1:9" ht="12.75" hidden="1" customHeight="1" x14ac:dyDescent="0.2">
      <c r="A21" s="50" t="s">
        <v>189</v>
      </c>
      <c r="B21" s="49"/>
      <c r="C21" s="49"/>
      <c r="D21" s="49"/>
      <c r="E21" s="49"/>
      <c r="F21" s="49"/>
      <c r="G21" s="49"/>
      <c r="H21" s="49"/>
      <c r="I21" s="49"/>
    </row>
    <row r="22" spans="1:9" ht="12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 x14ac:dyDescent="0.2">
      <c r="A23" s="49" t="s">
        <v>171</v>
      </c>
      <c r="B23" s="49"/>
      <c r="C23" s="49"/>
      <c r="D23" s="49"/>
      <c r="E23" s="49"/>
      <c r="F23" s="49"/>
      <c r="G23" s="49"/>
      <c r="H23" s="49"/>
      <c r="I23" s="49"/>
    </row>
    <row r="24" spans="1:9" ht="12.75" customHeight="1" x14ac:dyDescent="0.2">
      <c r="A24" s="50" t="s">
        <v>190</v>
      </c>
      <c r="B24" s="49"/>
      <c r="C24" s="49"/>
      <c r="D24" s="49"/>
      <c r="E24" s="49"/>
      <c r="F24" s="49"/>
      <c r="G24" s="49"/>
      <c r="H24" s="49"/>
      <c r="I24" s="49"/>
    </row>
    <row r="25" spans="1:9" ht="12.75" customHeight="1" x14ac:dyDescent="0.2">
      <c r="A25" s="50" t="s">
        <v>191</v>
      </c>
      <c r="B25" s="49"/>
      <c r="C25" s="49"/>
      <c r="D25" s="49"/>
      <c r="E25" s="49"/>
      <c r="F25" s="49"/>
      <c r="G25" s="49"/>
      <c r="H25" s="49"/>
      <c r="I25" s="49"/>
    </row>
    <row r="26" spans="1:9" ht="12.75" customHeight="1" x14ac:dyDescent="0.2">
      <c r="A26" s="50" t="s">
        <v>192</v>
      </c>
      <c r="B26" s="49"/>
      <c r="C26" s="49"/>
      <c r="D26" s="49"/>
      <c r="E26" s="49"/>
      <c r="F26" s="49"/>
      <c r="G26" s="49"/>
      <c r="H26" s="49"/>
      <c r="I26" s="49"/>
    </row>
    <row r="27" spans="1: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 x14ac:dyDescent="0.2">
      <c r="A28" s="49" t="s">
        <v>172</v>
      </c>
      <c r="B28" s="49"/>
      <c r="C28" s="49"/>
      <c r="D28" s="49"/>
      <c r="E28" s="49"/>
      <c r="F28" s="49"/>
      <c r="G28" s="49"/>
      <c r="H28" s="49"/>
      <c r="I28" s="49"/>
    </row>
    <row r="29" spans="1:9" ht="12.75" customHeight="1" x14ac:dyDescent="0.2">
      <c r="A29" s="50" t="s">
        <v>240</v>
      </c>
      <c r="B29" s="49"/>
      <c r="C29" s="49"/>
      <c r="D29" s="49"/>
      <c r="E29" s="49"/>
      <c r="F29" s="49"/>
      <c r="G29" s="49"/>
      <c r="H29" s="49"/>
      <c r="I29" s="49"/>
    </row>
    <row r="30" spans="1:9" ht="12.75" customHeight="1" x14ac:dyDescent="0.2">
      <c r="A30" s="50" t="s">
        <v>191</v>
      </c>
      <c r="B30" s="49"/>
      <c r="C30" s="49"/>
      <c r="D30" s="49"/>
      <c r="E30" s="49"/>
      <c r="F30" s="49"/>
      <c r="G30" s="49"/>
      <c r="H30" s="49"/>
      <c r="I30" s="49"/>
    </row>
    <row r="31" spans="1:9" ht="12.75" customHeight="1" x14ac:dyDescent="0.2">
      <c r="A31" s="50" t="s">
        <v>193</v>
      </c>
      <c r="B31" s="49"/>
      <c r="C31" s="49"/>
      <c r="D31" s="49"/>
      <c r="E31" s="49"/>
      <c r="F31" s="49"/>
      <c r="G31" s="49"/>
      <c r="H31" s="49"/>
      <c r="I31" s="49"/>
    </row>
    <row r="32" spans="1:9" ht="12.75" customHeight="1" x14ac:dyDescent="0.2">
      <c r="A32" s="50" t="s">
        <v>194</v>
      </c>
      <c r="B32" s="49"/>
      <c r="C32" s="49"/>
      <c r="D32" s="49"/>
      <c r="E32" s="49"/>
      <c r="F32" s="49"/>
      <c r="G32" s="49"/>
      <c r="H32" s="49"/>
      <c r="I32" s="49"/>
    </row>
    <row r="33" spans="1:9" ht="12.75" customHeight="1" x14ac:dyDescent="0.2">
      <c r="A33" s="49" t="s">
        <v>215</v>
      </c>
      <c r="B33" s="49"/>
      <c r="C33" s="49"/>
      <c r="D33" s="49"/>
      <c r="E33" s="49"/>
      <c r="F33" s="49"/>
      <c r="G33" s="49"/>
      <c r="H33" s="49"/>
      <c r="I33" s="49"/>
    </row>
    <row r="34" spans="1:9" ht="12.75" customHeight="1" x14ac:dyDescent="0.2">
      <c r="A34" s="50" t="s">
        <v>195</v>
      </c>
      <c r="B34" s="49"/>
      <c r="C34" s="49"/>
      <c r="D34" s="49"/>
      <c r="E34" s="49"/>
      <c r="F34" s="49"/>
      <c r="G34" s="49"/>
      <c r="H34" s="49"/>
      <c r="I34" s="49"/>
    </row>
    <row r="35" spans="1:9" ht="12.75" customHeight="1" x14ac:dyDescent="0.2">
      <c r="A35" s="50" t="s">
        <v>196</v>
      </c>
      <c r="B35" s="49"/>
      <c r="C35" s="49"/>
      <c r="D35" s="49"/>
      <c r="E35" s="49"/>
      <c r="F35" s="49"/>
      <c r="G35" s="49"/>
      <c r="H35" s="49"/>
      <c r="I35" s="49"/>
    </row>
    <row r="36" spans="1:9" ht="12.75" customHeight="1" x14ac:dyDescent="0.2">
      <c r="A36" s="50" t="s">
        <v>197</v>
      </c>
      <c r="B36" s="49"/>
      <c r="C36" s="49"/>
      <c r="D36" s="49"/>
      <c r="E36" s="49"/>
      <c r="F36" s="49"/>
      <c r="G36" s="49"/>
      <c r="H36" s="49"/>
      <c r="I36" s="49"/>
    </row>
    <row r="37" spans="1:9" ht="12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2.75" customHeight="1" x14ac:dyDescent="0.2">
      <c r="A38" s="49" t="s">
        <v>198</v>
      </c>
      <c r="B38" s="49"/>
      <c r="C38" s="49"/>
      <c r="D38" s="49"/>
      <c r="E38" s="49"/>
      <c r="F38" s="49"/>
      <c r="G38" s="49"/>
      <c r="H38" s="49"/>
      <c r="I38" s="49"/>
    </row>
    <row r="39" spans="1:9" ht="12.75" customHeight="1" x14ac:dyDescent="0.2">
      <c r="A39" s="50" t="s">
        <v>212</v>
      </c>
      <c r="B39" s="49"/>
      <c r="C39" s="49"/>
      <c r="D39" s="49"/>
      <c r="E39" s="49"/>
      <c r="F39" s="49"/>
      <c r="G39" s="49"/>
      <c r="H39" s="49"/>
      <c r="I39" s="49"/>
    </row>
    <row r="40" spans="1:9" ht="12.75" customHeight="1" x14ac:dyDescent="0.2">
      <c r="A40" s="50" t="s">
        <v>213</v>
      </c>
      <c r="B40" s="49"/>
      <c r="C40" s="49"/>
      <c r="D40" s="49"/>
      <c r="E40" s="49"/>
      <c r="F40" s="49"/>
      <c r="G40" s="49"/>
      <c r="H40" s="49"/>
      <c r="I40" s="49"/>
    </row>
    <row r="41" spans="1:9" ht="12.75" customHeight="1" x14ac:dyDescent="0.2">
      <c r="A41" s="50" t="s">
        <v>199</v>
      </c>
      <c r="B41" s="49"/>
      <c r="C41" s="49"/>
      <c r="D41" s="49"/>
      <c r="E41" s="49"/>
      <c r="F41" s="49"/>
      <c r="G41" s="49"/>
      <c r="H41" s="49"/>
      <c r="I41" s="49"/>
    </row>
    <row r="42" spans="1:9" ht="12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 x14ac:dyDescent="0.2">
      <c r="A43" s="49" t="s">
        <v>173</v>
      </c>
      <c r="B43" s="49"/>
      <c r="C43" s="49"/>
      <c r="D43" s="49"/>
      <c r="E43" s="49"/>
      <c r="F43" s="49"/>
      <c r="G43" s="49"/>
      <c r="H43" s="49"/>
      <c r="I43" s="49"/>
    </row>
    <row r="44" spans="1:9" ht="12.75" customHeight="1" x14ac:dyDescent="0.2">
      <c r="A44" s="50" t="s">
        <v>241</v>
      </c>
      <c r="B44" s="49"/>
      <c r="C44" s="49"/>
      <c r="D44" s="49"/>
      <c r="E44" s="49"/>
      <c r="F44" s="49"/>
      <c r="G44" s="49"/>
      <c r="H44" s="49"/>
      <c r="I44" s="49"/>
    </row>
    <row r="45" spans="1:9" ht="12.75" customHeight="1" x14ac:dyDescent="0.2">
      <c r="A45" s="50" t="s">
        <v>202</v>
      </c>
      <c r="B45" s="49"/>
      <c r="C45" s="49"/>
      <c r="D45" s="49"/>
      <c r="E45" s="49"/>
      <c r="F45" s="49"/>
      <c r="G45" s="49"/>
      <c r="H45" s="49"/>
      <c r="I45" s="49"/>
    </row>
    <row r="46" spans="1:9" ht="12.75" customHeight="1" x14ac:dyDescent="0.2">
      <c r="A46" s="50" t="s">
        <v>206</v>
      </c>
      <c r="B46" s="49"/>
      <c r="C46" s="49"/>
      <c r="D46" s="49"/>
      <c r="E46" s="49"/>
      <c r="F46" s="49"/>
      <c r="G46" s="49"/>
      <c r="H46" s="49"/>
      <c r="I46" s="49"/>
    </row>
    <row r="47" spans="1:9" ht="12.75" customHeight="1" x14ac:dyDescent="0.2">
      <c r="A47" s="50" t="s">
        <v>203</v>
      </c>
      <c r="B47" s="49"/>
      <c r="C47" s="49"/>
      <c r="D47" s="49"/>
      <c r="E47" s="49"/>
      <c r="F47" s="49"/>
      <c r="G47" s="49"/>
      <c r="H47" s="49"/>
      <c r="I47" s="49"/>
    </row>
    <row r="48" spans="1:9" ht="12.75" customHeight="1" x14ac:dyDescent="0.2">
      <c r="A48" s="50" t="s">
        <v>214</v>
      </c>
      <c r="B48" s="49"/>
      <c r="C48" s="49"/>
      <c r="D48" s="49"/>
      <c r="E48" s="49"/>
      <c r="F48" s="49"/>
      <c r="G48" s="49"/>
      <c r="H48" s="49"/>
      <c r="I48" s="49"/>
    </row>
    <row r="49" spans="1:9" ht="12.75" customHeight="1" x14ac:dyDescent="0.2">
      <c r="A49" s="49"/>
      <c r="B49" s="49" t="s">
        <v>200</v>
      </c>
      <c r="C49" s="49" t="s">
        <v>226</v>
      </c>
      <c r="D49" s="49"/>
      <c r="E49" s="49"/>
      <c r="F49" s="49" t="s">
        <v>73</v>
      </c>
      <c r="G49" s="49" t="s">
        <v>210</v>
      </c>
      <c r="H49" s="49"/>
      <c r="I49" s="49"/>
    </row>
    <row r="50" spans="1:9" ht="12.75" customHeight="1" x14ac:dyDescent="0.2">
      <c r="A50" s="49"/>
      <c r="B50" s="49" t="s">
        <v>68</v>
      </c>
      <c r="C50" s="49" t="s">
        <v>217</v>
      </c>
      <c r="D50" s="49"/>
      <c r="E50" s="49"/>
      <c r="F50" s="49" t="s">
        <v>176</v>
      </c>
      <c r="G50" s="49" t="s">
        <v>211</v>
      </c>
      <c r="H50" s="49"/>
      <c r="I50" s="49"/>
    </row>
    <row r="51" spans="1:9" ht="12.75" customHeight="1" x14ac:dyDescent="0.2">
      <c r="A51" s="49"/>
      <c r="B51" s="49" t="s">
        <v>174</v>
      </c>
      <c r="C51" s="49" t="s">
        <v>218</v>
      </c>
      <c r="D51" s="49"/>
      <c r="E51" s="49"/>
      <c r="F51" s="49" t="s">
        <v>72</v>
      </c>
      <c r="G51" s="49" t="s">
        <v>227</v>
      </c>
      <c r="H51" s="49"/>
      <c r="I51" s="49"/>
    </row>
    <row r="52" spans="1:9" ht="12.75" customHeight="1" x14ac:dyDescent="0.2">
      <c r="A52" s="49"/>
      <c r="B52" s="49" t="s">
        <v>175</v>
      </c>
      <c r="C52" s="49" t="s">
        <v>228</v>
      </c>
      <c r="D52" s="49"/>
      <c r="E52" s="49"/>
      <c r="F52" s="49" t="s">
        <v>177</v>
      </c>
      <c r="G52" s="49" t="s">
        <v>229</v>
      </c>
      <c r="H52" s="49"/>
      <c r="I52" s="49"/>
    </row>
    <row r="53" spans="1:9" ht="12.75" customHeight="1" x14ac:dyDescent="0.2">
      <c r="A53" s="49"/>
      <c r="B53" s="49" t="s">
        <v>67</v>
      </c>
      <c r="C53" s="49" t="s">
        <v>230</v>
      </c>
      <c r="D53" s="49"/>
      <c r="E53" s="49"/>
      <c r="F53" s="49"/>
      <c r="G53" s="49"/>
      <c r="H53" s="49"/>
      <c r="I53" s="49"/>
    </row>
    <row r="54" spans="1:9" ht="12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2.75" customHeight="1" x14ac:dyDescent="0.2">
      <c r="A55" s="49" t="s">
        <v>180</v>
      </c>
      <c r="B55" s="49"/>
      <c r="C55" s="49"/>
      <c r="D55" s="49"/>
      <c r="E55" s="49"/>
      <c r="F55" s="49"/>
      <c r="G55" s="49"/>
      <c r="H55" s="49"/>
      <c r="I55" s="49"/>
    </row>
    <row r="56" spans="1:9" ht="12.75" customHeight="1" x14ac:dyDescent="0.2">
      <c r="A56" s="50" t="s">
        <v>182</v>
      </c>
      <c r="B56" s="49"/>
      <c r="C56" s="49"/>
      <c r="D56" s="49"/>
      <c r="E56" s="49"/>
      <c r="F56" s="49"/>
      <c r="G56" s="49"/>
      <c r="H56" s="49"/>
      <c r="I56" s="49"/>
    </row>
    <row r="57" spans="1:9" ht="12.75" customHeight="1" x14ac:dyDescent="0.2">
      <c r="A57" s="50" t="s">
        <v>181</v>
      </c>
      <c r="B57" s="49"/>
      <c r="C57" s="49"/>
      <c r="D57" s="49"/>
      <c r="E57" s="49"/>
      <c r="F57" s="49"/>
      <c r="G57" s="49"/>
      <c r="H57" s="49"/>
      <c r="I57" s="49"/>
    </row>
    <row r="58" spans="1:9" ht="12.75" customHeight="1" x14ac:dyDescent="0.2">
      <c r="A58" s="50" t="s">
        <v>231</v>
      </c>
      <c r="B58" s="49"/>
      <c r="C58" s="49"/>
      <c r="D58" s="49"/>
      <c r="E58" s="49"/>
      <c r="F58" s="49"/>
      <c r="G58" s="49"/>
      <c r="H58" s="49"/>
      <c r="I58" s="49"/>
    </row>
    <row r="59" spans="1:9" ht="12.75" customHeight="1" x14ac:dyDescent="0.2">
      <c r="A59" s="50" t="s">
        <v>232</v>
      </c>
      <c r="B59" s="49"/>
      <c r="C59" s="49"/>
      <c r="D59" s="49"/>
      <c r="E59" s="49"/>
      <c r="F59" s="49"/>
      <c r="G59" s="49"/>
      <c r="H59" s="49"/>
      <c r="I59" s="49"/>
    </row>
    <row r="60" spans="1:9" ht="12.75" customHeight="1" x14ac:dyDescent="0.2">
      <c r="A60" s="50"/>
      <c r="B60" s="49"/>
      <c r="C60" s="49"/>
      <c r="D60" s="49"/>
      <c r="E60" s="49"/>
      <c r="F60" s="49"/>
      <c r="G60" s="49"/>
      <c r="H60" s="49"/>
      <c r="I60" s="49"/>
    </row>
    <row r="61" spans="1:9" ht="12.75" customHeight="1" x14ac:dyDescent="0.2">
      <c r="A61" s="51" t="s">
        <v>242</v>
      </c>
      <c r="B61" s="49"/>
      <c r="C61" s="49"/>
      <c r="D61" s="49"/>
      <c r="E61" s="49"/>
      <c r="F61" s="49"/>
      <c r="G61" s="49"/>
      <c r="H61" s="49"/>
      <c r="I61" s="49"/>
    </row>
    <row r="62" spans="1:9" ht="12.75" customHeight="1" x14ac:dyDescent="0.2">
      <c r="A62" s="51"/>
      <c r="B62" s="49"/>
      <c r="C62" s="49"/>
      <c r="D62" s="49"/>
      <c r="E62" s="49"/>
      <c r="F62" s="49"/>
      <c r="G62" s="49"/>
      <c r="H62" s="49"/>
      <c r="I62" s="49"/>
    </row>
    <row r="63" spans="1:9" ht="12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</row>
  </sheetData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39"/>
  <sheetViews>
    <sheetView workbookViewId="0">
      <selection activeCell="B3" sqref="B3:F3"/>
    </sheetView>
  </sheetViews>
  <sheetFormatPr defaultColWidth="7.21875" defaultRowHeight="12" x14ac:dyDescent="0.2"/>
  <cols>
    <col min="1" max="16384" width="7.21875" style="34"/>
  </cols>
  <sheetData>
    <row r="1" spans="1:22" ht="16.2" x14ac:dyDescent="0.2">
      <c r="A1" s="97" t="s">
        <v>219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customHeight="1" x14ac:dyDescent="0.2">
      <c r="A2" s="31" t="s">
        <v>0</v>
      </c>
      <c r="B2" s="101"/>
      <c r="C2" s="101"/>
      <c r="D2" s="31" t="s">
        <v>1</v>
      </c>
      <c r="E2" s="98"/>
      <c r="F2" s="99"/>
      <c r="G2" s="106" t="s">
        <v>2</v>
      </c>
      <c r="H2" s="106"/>
      <c r="I2" s="100"/>
      <c r="J2" s="100"/>
      <c r="K2" s="100"/>
      <c r="L2" s="100"/>
      <c r="S2" s="64"/>
      <c r="T2" s="64"/>
      <c r="U2" s="64"/>
      <c r="V2" s="64"/>
    </row>
    <row r="3" spans="1:22" ht="15" customHeight="1" x14ac:dyDescent="0.2">
      <c r="A3" s="63" t="s">
        <v>234</v>
      </c>
      <c r="B3" s="65"/>
      <c r="C3" s="65"/>
      <c r="D3" s="65"/>
      <c r="E3" s="65"/>
      <c r="F3" s="65"/>
      <c r="G3" s="106" t="s">
        <v>3</v>
      </c>
      <c r="H3" s="106"/>
      <c r="I3" s="100"/>
      <c r="J3" s="100"/>
      <c r="K3" s="100"/>
      <c r="L3" s="100"/>
      <c r="S3" s="64"/>
      <c r="T3" s="64"/>
      <c r="U3" s="64"/>
      <c r="V3" s="64"/>
    </row>
    <row r="4" spans="1:22" ht="15" customHeight="1" x14ac:dyDescent="0.2">
      <c r="A4" s="31" t="s">
        <v>7</v>
      </c>
      <c r="B4" s="107"/>
      <c r="C4" s="108"/>
      <c r="D4" s="109"/>
      <c r="E4" s="101"/>
      <c r="F4" s="110"/>
      <c r="G4" s="105" t="s">
        <v>83</v>
      </c>
      <c r="H4" s="105"/>
      <c r="I4" s="100"/>
      <c r="J4" s="100"/>
      <c r="K4" s="100"/>
      <c r="L4" s="100"/>
      <c r="N4" s="36"/>
      <c r="S4" s="64"/>
      <c r="T4" s="64"/>
      <c r="U4" s="64"/>
      <c r="V4" s="64"/>
    </row>
    <row r="5" spans="1:22" ht="15" customHeight="1" x14ac:dyDescent="0.2">
      <c r="A5" s="35" t="s">
        <v>8</v>
      </c>
      <c r="B5" s="103"/>
      <c r="C5" s="67"/>
      <c r="D5" s="104"/>
      <c r="E5" s="102"/>
      <c r="F5" s="76"/>
      <c r="N5" s="36"/>
      <c r="S5" s="64"/>
      <c r="T5" s="64"/>
      <c r="U5" s="64"/>
      <c r="V5" s="64"/>
    </row>
    <row r="6" spans="1:22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S6" s="64"/>
      <c r="T6" s="64"/>
      <c r="U6" s="64"/>
      <c r="V6" s="64"/>
    </row>
    <row r="7" spans="1:22" x14ac:dyDescent="0.2">
      <c r="A7" s="48" t="s">
        <v>9</v>
      </c>
      <c r="B7" s="112">
        <v>1</v>
      </c>
      <c r="C7" s="73"/>
      <c r="D7" s="73"/>
      <c r="E7" s="47" t="s">
        <v>6</v>
      </c>
      <c r="F7" s="72">
        <v>2</v>
      </c>
      <c r="G7" s="73"/>
      <c r="H7" s="73"/>
      <c r="I7" s="47" t="s">
        <v>6</v>
      </c>
      <c r="J7" s="72">
        <v>3</v>
      </c>
      <c r="K7" s="73"/>
      <c r="L7" s="73"/>
      <c r="M7" s="47" t="s">
        <v>6</v>
      </c>
      <c r="N7" s="72">
        <v>4</v>
      </c>
      <c r="O7" s="73"/>
      <c r="P7" s="73"/>
      <c r="Q7" s="47" t="s">
        <v>6</v>
      </c>
      <c r="S7" s="64"/>
      <c r="T7" s="64"/>
      <c r="U7" s="64"/>
      <c r="V7" s="64"/>
    </row>
    <row r="8" spans="1:22" ht="11.25" customHeight="1" x14ac:dyDescent="0.2">
      <c r="A8" s="126" t="s">
        <v>207</v>
      </c>
      <c r="B8" s="85"/>
      <c r="C8" s="86"/>
      <c r="D8" s="86"/>
      <c r="E8" s="81"/>
      <c r="F8" s="85"/>
      <c r="G8" s="86"/>
      <c r="H8" s="86"/>
      <c r="I8" s="81"/>
      <c r="J8" s="85"/>
      <c r="K8" s="86"/>
      <c r="L8" s="86"/>
      <c r="M8" s="77"/>
      <c r="N8" s="85"/>
      <c r="O8" s="86"/>
      <c r="P8" s="86"/>
      <c r="Q8" s="81"/>
    </row>
    <row r="9" spans="1:22" ht="15" customHeight="1" x14ac:dyDescent="0.2">
      <c r="A9" s="127"/>
      <c r="B9" s="79"/>
      <c r="C9" s="80"/>
      <c r="D9" s="80"/>
      <c r="E9" s="78"/>
      <c r="F9" s="79"/>
      <c r="G9" s="80"/>
      <c r="H9" s="80"/>
      <c r="I9" s="78"/>
      <c r="J9" s="79"/>
      <c r="K9" s="80"/>
      <c r="L9" s="80"/>
      <c r="M9" s="78"/>
      <c r="N9" s="79"/>
      <c r="O9" s="80"/>
      <c r="P9" s="80"/>
      <c r="Q9" s="78"/>
    </row>
    <row r="10" spans="1:22" ht="11.25" customHeight="1" x14ac:dyDescent="0.2">
      <c r="A10" s="128" t="s">
        <v>167</v>
      </c>
      <c r="B10" s="82"/>
      <c r="C10" s="83"/>
      <c r="D10" s="83"/>
      <c r="E10" s="77"/>
      <c r="F10" s="82"/>
      <c r="G10" s="83"/>
      <c r="H10" s="83"/>
      <c r="I10" s="81"/>
      <c r="J10" s="82"/>
      <c r="K10" s="83"/>
      <c r="L10" s="83"/>
      <c r="M10" s="77"/>
      <c r="N10" s="82"/>
      <c r="O10" s="83"/>
      <c r="P10" s="83"/>
      <c r="Q10" s="81"/>
    </row>
    <row r="11" spans="1:22" ht="15" customHeight="1" x14ac:dyDescent="0.2">
      <c r="A11" s="106"/>
      <c r="B11" s="79"/>
      <c r="C11" s="80"/>
      <c r="D11" s="80"/>
      <c r="E11" s="78"/>
      <c r="F11" s="79"/>
      <c r="G11" s="80"/>
      <c r="H11" s="80"/>
      <c r="I11" s="78"/>
      <c r="J11" s="79"/>
      <c r="K11" s="80"/>
      <c r="L11" s="80"/>
      <c r="M11" s="78"/>
      <c r="N11" s="79"/>
      <c r="O11" s="80"/>
      <c r="P11" s="80"/>
      <c r="Q11" s="78"/>
    </row>
    <row r="12" spans="1:22" x14ac:dyDescent="0.2">
      <c r="A12" s="37"/>
    </row>
    <row r="13" spans="1:22" x14ac:dyDescent="0.2">
      <c r="A13" s="48" t="s">
        <v>10</v>
      </c>
      <c r="B13" s="112" t="s">
        <v>4</v>
      </c>
      <c r="C13" s="73"/>
      <c r="D13" s="73"/>
      <c r="E13" s="45" t="s">
        <v>6</v>
      </c>
      <c r="F13" s="46" t="s">
        <v>105</v>
      </c>
      <c r="G13" s="72" t="s">
        <v>5</v>
      </c>
      <c r="H13" s="73"/>
      <c r="I13" s="73"/>
      <c r="J13" s="45" t="s">
        <v>6</v>
      </c>
      <c r="K13" s="47" t="s">
        <v>105</v>
      </c>
      <c r="L13" s="74" t="s">
        <v>109</v>
      </c>
      <c r="M13" s="74"/>
      <c r="N13" s="74"/>
      <c r="O13" s="74"/>
      <c r="P13" s="74" t="s">
        <v>110</v>
      </c>
      <c r="Q13" s="74"/>
      <c r="R13" s="74"/>
    </row>
    <row r="14" spans="1:22" ht="11.25" customHeight="1" x14ac:dyDescent="0.2">
      <c r="A14" s="113">
        <v>1</v>
      </c>
      <c r="B14" s="85"/>
      <c r="C14" s="86"/>
      <c r="D14" s="86"/>
      <c r="E14" s="66"/>
      <c r="F14" s="75"/>
      <c r="G14" s="82"/>
      <c r="H14" s="83"/>
      <c r="I14" s="83"/>
      <c r="J14" s="92"/>
      <c r="K14" s="75"/>
      <c r="L14" s="65"/>
      <c r="M14" s="65"/>
      <c r="N14" s="65"/>
      <c r="O14" s="65"/>
      <c r="P14" s="65"/>
      <c r="Q14" s="65"/>
      <c r="R14" s="65"/>
      <c r="T14" s="52">
        <f>IF(F14="個人戦のみ",1.5,0)</f>
        <v>0</v>
      </c>
      <c r="U14" s="52">
        <f>IF(K14="個人戦のみ",1.5,0)</f>
        <v>0</v>
      </c>
      <c r="V14" s="52">
        <f>SUM(T14:U14)</f>
        <v>0</v>
      </c>
    </row>
    <row r="15" spans="1:22" ht="15" customHeight="1" x14ac:dyDescent="0.2">
      <c r="A15" s="114"/>
      <c r="B15" s="79"/>
      <c r="C15" s="80"/>
      <c r="D15" s="80"/>
      <c r="E15" s="67"/>
      <c r="F15" s="76"/>
      <c r="G15" s="79"/>
      <c r="H15" s="80"/>
      <c r="I15" s="80"/>
      <c r="J15" s="80"/>
      <c r="K15" s="76"/>
      <c r="L15" s="65"/>
      <c r="M15" s="65"/>
      <c r="N15" s="65"/>
      <c r="O15" s="65"/>
      <c r="P15" s="65"/>
      <c r="Q15" s="65"/>
      <c r="R15" s="65"/>
      <c r="T15" s="52"/>
      <c r="U15" s="52"/>
      <c r="V15" s="52"/>
    </row>
    <row r="16" spans="1:22" ht="11.25" customHeight="1" x14ac:dyDescent="0.2">
      <c r="A16" s="115">
        <v>2</v>
      </c>
      <c r="B16" s="85"/>
      <c r="C16" s="86"/>
      <c r="D16" s="86"/>
      <c r="E16" s="66"/>
      <c r="F16" s="75"/>
      <c r="G16" s="82"/>
      <c r="H16" s="83"/>
      <c r="I16" s="83"/>
      <c r="J16" s="84"/>
      <c r="K16" s="75"/>
      <c r="L16" s="65"/>
      <c r="M16" s="65"/>
      <c r="N16" s="65"/>
      <c r="O16" s="65"/>
      <c r="P16" s="65"/>
      <c r="Q16" s="65"/>
      <c r="R16" s="65"/>
      <c r="T16" s="52">
        <f t="shared" ref="T16:T32" si="0">IF(F16="個人戦のみ",1.5,0)</f>
        <v>0</v>
      </c>
      <c r="U16" s="52">
        <f t="shared" ref="U16:U32" si="1">IF(K16="個人戦のみ",1.5,0)</f>
        <v>0</v>
      </c>
      <c r="V16" s="52">
        <f t="shared" ref="V16:V32" si="2">SUM(T16:U16)</f>
        <v>0</v>
      </c>
    </row>
    <row r="17" spans="1:22" ht="15" customHeight="1" x14ac:dyDescent="0.2">
      <c r="A17" s="116"/>
      <c r="B17" s="79"/>
      <c r="C17" s="80"/>
      <c r="D17" s="80"/>
      <c r="E17" s="67"/>
      <c r="F17" s="76"/>
      <c r="G17" s="79"/>
      <c r="H17" s="80"/>
      <c r="I17" s="80"/>
      <c r="J17" s="80"/>
      <c r="K17" s="76"/>
      <c r="L17" s="65"/>
      <c r="M17" s="65"/>
      <c r="N17" s="65"/>
      <c r="O17" s="65"/>
      <c r="P17" s="65"/>
      <c r="Q17" s="65"/>
      <c r="R17" s="65"/>
      <c r="T17" s="52"/>
      <c r="U17" s="52"/>
      <c r="V17" s="52"/>
    </row>
    <row r="18" spans="1:22" ht="11.25" customHeight="1" x14ac:dyDescent="0.2">
      <c r="A18" s="113">
        <v>3</v>
      </c>
      <c r="B18" s="85"/>
      <c r="C18" s="86"/>
      <c r="D18" s="86"/>
      <c r="E18" s="66"/>
      <c r="F18" s="75"/>
      <c r="G18" s="82"/>
      <c r="H18" s="83"/>
      <c r="I18" s="83"/>
      <c r="J18" s="92"/>
      <c r="K18" s="75"/>
      <c r="L18" s="65"/>
      <c r="M18" s="65"/>
      <c r="N18" s="65"/>
      <c r="O18" s="65"/>
      <c r="P18" s="65"/>
      <c r="Q18" s="65"/>
      <c r="R18" s="65"/>
      <c r="T18" s="52">
        <f t="shared" si="0"/>
        <v>0</v>
      </c>
      <c r="U18" s="52">
        <f t="shared" si="1"/>
        <v>0</v>
      </c>
      <c r="V18" s="52">
        <f t="shared" si="2"/>
        <v>0</v>
      </c>
    </row>
    <row r="19" spans="1:22" ht="15" customHeight="1" x14ac:dyDescent="0.2">
      <c r="A19" s="114"/>
      <c r="B19" s="79"/>
      <c r="C19" s="80"/>
      <c r="D19" s="80"/>
      <c r="E19" s="67"/>
      <c r="F19" s="76"/>
      <c r="G19" s="79"/>
      <c r="H19" s="80"/>
      <c r="I19" s="80"/>
      <c r="J19" s="80"/>
      <c r="K19" s="76"/>
      <c r="L19" s="65"/>
      <c r="M19" s="65"/>
      <c r="N19" s="65"/>
      <c r="O19" s="65"/>
      <c r="P19" s="65"/>
      <c r="Q19" s="65"/>
      <c r="R19" s="65"/>
      <c r="T19" s="52"/>
      <c r="U19" s="52"/>
      <c r="V19" s="52"/>
    </row>
    <row r="20" spans="1:22" ht="11.25" customHeight="1" x14ac:dyDescent="0.2">
      <c r="A20" s="115">
        <v>4</v>
      </c>
      <c r="B20" s="118"/>
      <c r="C20" s="119"/>
      <c r="D20" s="120"/>
      <c r="E20" s="66"/>
      <c r="F20" s="75"/>
      <c r="G20" s="85"/>
      <c r="H20" s="86"/>
      <c r="I20" s="86"/>
      <c r="J20" s="84"/>
      <c r="K20" s="75"/>
      <c r="L20" s="65"/>
      <c r="M20" s="65"/>
      <c r="N20" s="65"/>
      <c r="O20" s="65"/>
      <c r="P20" s="65"/>
      <c r="Q20" s="65"/>
      <c r="R20" s="65"/>
      <c r="T20" s="52">
        <f t="shared" si="0"/>
        <v>0</v>
      </c>
      <c r="U20" s="52">
        <f t="shared" si="1"/>
        <v>0</v>
      </c>
      <c r="V20" s="52">
        <f t="shared" si="2"/>
        <v>0</v>
      </c>
    </row>
    <row r="21" spans="1:22" ht="15" customHeight="1" x14ac:dyDescent="0.2">
      <c r="A21" s="116"/>
      <c r="B21" s="121"/>
      <c r="C21" s="122"/>
      <c r="D21" s="123"/>
      <c r="E21" s="67"/>
      <c r="F21" s="76"/>
      <c r="G21" s="79"/>
      <c r="H21" s="80"/>
      <c r="I21" s="80"/>
      <c r="J21" s="91"/>
      <c r="K21" s="76"/>
      <c r="L21" s="65"/>
      <c r="M21" s="65"/>
      <c r="N21" s="65"/>
      <c r="O21" s="65"/>
      <c r="P21" s="65"/>
      <c r="Q21" s="65"/>
      <c r="R21" s="65"/>
      <c r="T21" s="52"/>
      <c r="U21" s="52"/>
      <c r="V21" s="52"/>
    </row>
    <row r="22" spans="1:22" ht="11.25" customHeight="1" x14ac:dyDescent="0.2">
      <c r="A22" s="113">
        <v>5</v>
      </c>
      <c r="B22" s="85"/>
      <c r="C22" s="86"/>
      <c r="D22" s="86"/>
      <c r="E22" s="66"/>
      <c r="F22" s="75"/>
      <c r="G22" s="85"/>
      <c r="H22" s="86"/>
      <c r="I22" s="86"/>
      <c r="J22" s="92"/>
      <c r="K22" s="75"/>
      <c r="L22" s="65"/>
      <c r="M22" s="65"/>
      <c r="N22" s="65"/>
      <c r="O22" s="65"/>
      <c r="P22" s="65"/>
      <c r="Q22" s="65"/>
      <c r="R22" s="65"/>
      <c r="T22" s="52">
        <f t="shared" si="0"/>
        <v>0</v>
      </c>
      <c r="U22" s="52">
        <f t="shared" si="1"/>
        <v>0</v>
      </c>
      <c r="V22" s="52">
        <f t="shared" si="2"/>
        <v>0</v>
      </c>
    </row>
    <row r="23" spans="1:22" ht="15" customHeight="1" x14ac:dyDescent="0.2">
      <c r="A23" s="114"/>
      <c r="B23" s="79"/>
      <c r="C23" s="80"/>
      <c r="D23" s="80"/>
      <c r="E23" s="67"/>
      <c r="F23" s="76"/>
      <c r="G23" s="79"/>
      <c r="H23" s="80"/>
      <c r="I23" s="80"/>
      <c r="J23" s="80"/>
      <c r="K23" s="76"/>
      <c r="L23" s="65"/>
      <c r="M23" s="65"/>
      <c r="N23" s="65"/>
      <c r="O23" s="65"/>
      <c r="P23" s="65"/>
      <c r="Q23" s="65"/>
      <c r="R23" s="65"/>
      <c r="T23" s="52"/>
      <c r="U23" s="52"/>
      <c r="V23" s="52"/>
    </row>
    <row r="24" spans="1:22" ht="11.25" customHeight="1" x14ac:dyDescent="0.2">
      <c r="A24" s="113">
        <v>6</v>
      </c>
      <c r="B24" s="82"/>
      <c r="C24" s="83"/>
      <c r="D24" s="83"/>
      <c r="E24" s="66"/>
      <c r="F24" s="75"/>
      <c r="G24" s="82"/>
      <c r="H24" s="83"/>
      <c r="I24" s="83"/>
      <c r="J24" s="92"/>
      <c r="K24" s="87"/>
      <c r="L24" s="65"/>
      <c r="M24" s="65"/>
      <c r="N24" s="65"/>
      <c r="O24" s="65"/>
      <c r="P24" s="65"/>
      <c r="Q24" s="65"/>
      <c r="R24" s="65"/>
      <c r="T24" s="52">
        <f t="shared" si="0"/>
        <v>0</v>
      </c>
      <c r="U24" s="52">
        <f t="shared" si="1"/>
        <v>0</v>
      </c>
      <c r="V24" s="52">
        <f t="shared" si="2"/>
        <v>0</v>
      </c>
    </row>
    <row r="25" spans="1:22" ht="15" customHeight="1" thickBot="1" x14ac:dyDescent="0.25">
      <c r="A25" s="117"/>
      <c r="B25" s="124"/>
      <c r="C25" s="111"/>
      <c r="D25" s="111"/>
      <c r="E25" s="68"/>
      <c r="F25" s="125"/>
      <c r="G25" s="124"/>
      <c r="H25" s="111"/>
      <c r="I25" s="111"/>
      <c r="J25" s="111"/>
      <c r="K25" s="88"/>
      <c r="L25" s="70"/>
      <c r="M25" s="70"/>
      <c r="N25" s="70"/>
      <c r="O25" s="70"/>
      <c r="P25" s="70"/>
      <c r="Q25" s="70"/>
      <c r="R25" s="70"/>
      <c r="T25" s="52"/>
      <c r="U25" s="52"/>
      <c r="V25" s="52"/>
    </row>
    <row r="26" spans="1:22" ht="11.25" customHeight="1" thickTop="1" x14ac:dyDescent="0.2">
      <c r="A26" s="115">
        <v>7</v>
      </c>
      <c r="B26" s="85"/>
      <c r="C26" s="86"/>
      <c r="D26" s="86"/>
      <c r="E26" s="69"/>
      <c r="F26" s="93"/>
      <c r="G26" s="85"/>
      <c r="H26" s="86"/>
      <c r="I26" s="86"/>
      <c r="J26" s="84"/>
      <c r="K26" s="89"/>
      <c r="L26" s="71"/>
      <c r="M26" s="71"/>
      <c r="N26" s="71"/>
      <c r="O26" s="71"/>
      <c r="P26" s="71"/>
      <c r="Q26" s="71"/>
      <c r="R26" s="71"/>
      <c r="T26" s="52">
        <f t="shared" si="0"/>
        <v>0</v>
      </c>
      <c r="U26" s="52">
        <f t="shared" si="1"/>
        <v>0</v>
      </c>
      <c r="V26" s="52">
        <f t="shared" si="2"/>
        <v>0</v>
      </c>
    </row>
    <row r="27" spans="1:22" ht="15" customHeight="1" x14ac:dyDescent="0.2">
      <c r="A27" s="114"/>
      <c r="B27" s="79"/>
      <c r="C27" s="80"/>
      <c r="D27" s="80"/>
      <c r="E27" s="67"/>
      <c r="F27" s="76"/>
      <c r="G27" s="79"/>
      <c r="H27" s="80"/>
      <c r="I27" s="80"/>
      <c r="J27" s="80"/>
      <c r="K27" s="90"/>
      <c r="L27" s="65"/>
      <c r="M27" s="65"/>
      <c r="N27" s="65"/>
      <c r="O27" s="65"/>
      <c r="P27" s="65"/>
      <c r="Q27" s="65"/>
      <c r="R27" s="65"/>
      <c r="T27" s="52"/>
      <c r="U27" s="52"/>
      <c r="V27" s="52"/>
    </row>
    <row r="28" spans="1:22" ht="11.25" customHeight="1" x14ac:dyDescent="0.2">
      <c r="A28" s="115">
        <v>8</v>
      </c>
      <c r="B28" s="85"/>
      <c r="C28" s="86"/>
      <c r="D28" s="86"/>
      <c r="E28" s="66"/>
      <c r="F28" s="75"/>
      <c r="G28" s="85"/>
      <c r="H28" s="86"/>
      <c r="I28" s="86"/>
      <c r="J28" s="84"/>
      <c r="K28" s="87"/>
      <c r="L28" s="65"/>
      <c r="M28" s="65"/>
      <c r="N28" s="65"/>
      <c r="O28" s="65"/>
      <c r="P28" s="65"/>
      <c r="Q28" s="65"/>
      <c r="R28" s="65"/>
      <c r="T28" s="52">
        <f t="shared" si="0"/>
        <v>0</v>
      </c>
      <c r="U28" s="52">
        <f t="shared" si="1"/>
        <v>0</v>
      </c>
      <c r="V28" s="52">
        <f t="shared" si="2"/>
        <v>0</v>
      </c>
    </row>
    <row r="29" spans="1:22" ht="15" customHeight="1" x14ac:dyDescent="0.2">
      <c r="A29" s="116"/>
      <c r="B29" s="79"/>
      <c r="C29" s="80"/>
      <c r="D29" s="80"/>
      <c r="E29" s="67"/>
      <c r="F29" s="76"/>
      <c r="G29" s="79"/>
      <c r="H29" s="80"/>
      <c r="I29" s="80"/>
      <c r="J29" s="91"/>
      <c r="K29" s="90"/>
      <c r="L29" s="65"/>
      <c r="M29" s="65"/>
      <c r="N29" s="65"/>
      <c r="O29" s="65"/>
      <c r="P29" s="65"/>
      <c r="Q29" s="65"/>
      <c r="R29" s="65"/>
      <c r="T29" s="52"/>
      <c r="U29" s="52"/>
      <c r="V29" s="52"/>
    </row>
    <row r="30" spans="1:22" ht="13.5" customHeight="1" x14ac:dyDescent="0.2">
      <c r="A30" s="113">
        <v>9</v>
      </c>
      <c r="B30" s="85"/>
      <c r="C30" s="86"/>
      <c r="D30" s="86"/>
      <c r="E30" s="66"/>
      <c r="F30" s="75"/>
      <c r="G30" s="85"/>
      <c r="H30" s="86"/>
      <c r="I30" s="86"/>
      <c r="J30" s="92"/>
      <c r="K30" s="87"/>
      <c r="L30" s="65"/>
      <c r="M30" s="65"/>
      <c r="N30" s="65"/>
      <c r="O30" s="65"/>
      <c r="P30" s="65"/>
      <c r="Q30" s="65"/>
      <c r="R30" s="65"/>
      <c r="T30" s="52">
        <f t="shared" si="0"/>
        <v>0</v>
      </c>
      <c r="U30" s="52">
        <f t="shared" si="1"/>
        <v>0</v>
      </c>
      <c r="V30" s="52">
        <f t="shared" si="2"/>
        <v>0</v>
      </c>
    </row>
    <row r="31" spans="1:22" ht="15" customHeight="1" x14ac:dyDescent="0.2">
      <c r="A31" s="114"/>
      <c r="B31" s="79"/>
      <c r="C31" s="80"/>
      <c r="D31" s="80"/>
      <c r="E31" s="67"/>
      <c r="F31" s="76"/>
      <c r="G31" s="79"/>
      <c r="H31" s="80"/>
      <c r="I31" s="80"/>
      <c r="J31" s="80"/>
      <c r="K31" s="90"/>
      <c r="L31" s="65"/>
      <c r="M31" s="65"/>
      <c r="N31" s="65"/>
      <c r="O31" s="65"/>
      <c r="P31" s="65"/>
      <c r="Q31" s="65"/>
      <c r="R31" s="65"/>
      <c r="T31" s="52"/>
      <c r="U31" s="52"/>
      <c r="V31" s="52"/>
    </row>
    <row r="32" spans="1:22" ht="11.25" customHeight="1" x14ac:dyDescent="0.2">
      <c r="A32" s="115">
        <v>10</v>
      </c>
      <c r="B32" s="85"/>
      <c r="C32" s="86"/>
      <c r="D32" s="86"/>
      <c r="E32" s="66"/>
      <c r="F32" s="75"/>
      <c r="G32" s="85"/>
      <c r="H32" s="86"/>
      <c r="I32" s="86"/>
      <c r="J32" s="84"/>
      <c r="K32" s="87"/>
      <c r="L32" s="65"/>
      <c r="M32" s="65"/>
      <c r="N32" s="65"/>
      <c r="O32" s="65"/>
      <c r="P32" s="65"/>
      <c r="Q32" s="65"/>
      <c r="R32" s="65"/>
      <c r="T32" s="52">
        <f t="shared" si="0"/>
        <v>0</v>
      </c>
      <c r="U32" s="52">
        <f t="shared" si="1"/>
        <v>0</v>
      </c>
      <c r="V32" s="52">
        <f t="shared" si="2"/>
        <v>0</v>
      </c>
    </row>
    <row r="33" spans="1:22" ht="15" customHeight="1" x14ac:dyDescent="0.2">
      <c r="A33" s="114"/>
      <c r="B33" s="79"/>
      <c r="C33" s="80"/>
      <c r="D33" s="80"/>
      <c r="E33" s="67"/>
      <c r="F33" s="76"/>
      <c r="G33" s="79"/>
      <c r="H33" s="80"/>
      <c r="I33" s="80"/>
      <c r="J33" s="80"/>
      <c r="K33" s="90"/>
      <c r="L33" s="65"/>
      <c r="M33" s="65"/>
      <c r="N33" s="65"/>
      <c r="O33" s="65"/>
      <c r="P33" s="65"/>
      <c r="Q33" s="65"/>
      <c r="R33" s="65"/>
      <c r="T33" s="52"/>
      <c r="U33" s="52"/>
      <c r="V33" s="52"/>
    </row>
    <row r="34" spans="1:22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T34" s="52"/>
      <c r="U34" s="52"/>
      <c r="V34" s="52"/>
    </row>
    <row r="35" spans="1:22" x14ac:dyDescent="0.2">
      <c r="A35" s="34" t="s">
        <v>11</v>
      </c>
      <c r="F35" s="94" t="s">
        <v>220</v>
      </c>
      <c r="G35" s="94"/>
      <c r="H35" s="94"/>
      <c r="I35" s="94"/>
      <c r="J35" s="94"/>
      <c r="K35" s="95" t="s">
        <v>12</v>
      </c>
      <c r="L35" s="95"/>
      <c r="M35" s="96">
        <f>B3</f>
        <v>0</v>
      </c>
      <c r="N35" s="96"/>
      <c r="O35" s="96"/>
      <c r="P35" s="96"/>
      <c r="Q35" s="96"/>
      <c r="T35" s="52"/>
      <c r="U35" s="52"/>
      <c r="V35" s="52"/>
    </row>
    <row r="36" spans="1:22" x14ac:dyDescent="0.2">
      <c r="T36" s="52"/>
      <c r="U36" s="52"/>
      <c r="V36" s="52"/>
    </row>
    <row r="37" spans="1:22" x14ac:dyDescent="0.2">
      <c r="K37" s="95" t="s">
        <v>13</v>
      </c>
      <c r="L37" s="95"/>
      <c r="M37" s="96"/>
      <c r="N37" s="96"/>
      <c r="O37" s="96"/>
      <c r="P37" s="96"/>
      <c r="Q37" s="39"/>
    </row>
    <row r="38" spans="1:22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22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sheetProtection selectLockedCells="1"/>
  <mergeCells count="165">
    <mergeCell ref="A8:A9"/>
    <mergeCell ref="A10:A11"/>
    <mergeCell ref="E10:E11"/>
    <mergeCell ref="N11:P11"/>
    <mergeCell ref="J8:L8"/>
    <mergeCell ref="J10:L10"/>
    <mergeCell ref="M10:M11"/>
    <mergeCell ref="J9:L9"/>
    <mergeCell ref="J11:L11"/>
    <mergeCell ref="N8:P8"/>
    <mergeCell ref="G14:I14"/>
    <mergeCell ref="J14:J15"/>
    <mergeCell ref="B15:D15"/>
    <mergeCell ref="G15:I15"/>
    <mergeCell ref="G18:I18"/>
    <mergeCell ref="J18:J19"/>
    <mergeCell ref="G17:I17"/>
    <mergeCell ref="G25:I25"/>
    <mergeCell ref="F16:F17"/>
    <mergeCell ref="F18:F19"/>
    <mergeCell ref="F20:F21"/>
    <mergeCell ref="F22:F23"/>
    <mergeCell ref="F24:F25"/>
    <mergeCell ref="B7:D7"/>
    <mergeCell ref="F7:H7"/>
    <mergeCell ref="F8:H8"/>
    <mergeCell ref="I8:I9"/>
    <mergeCell ref="F10:H10"/>
    <mergeCell ref="I10:I11"/>
    <mergeCell ref="F9:H9"/>
    <mergeCell ref="F11:H11"/>
    <mergeCell ref="B8:D8"/>
    <mergeCell ref="B9:D9"/>
    <mergeCell ref="E8:E9"/>
    <mergeCell ref="B10:D10"/>
    <mergeCell ref="B11:D11"/>
    <mergeCell ref="A30:A31"/>
    <mergeCell ref="A32:A33"/>
    <mergeCell ref="A14:A15"/>
    <mergeCell ref="A16:A17"/>
    <mergeCell ref="A18:A19"/>
    <mergeCell ref="A20:A21"/>
    <mergeCell ref="A22:A23"/>
    <mergeCell ref="B22:D22"/>
    <mergeCell ref="A24:A25"/>
    <mergeCell ref="A26:A27"/>
    <mergeCell ref="A28:A29"/>
    <mergeCell ref="B20:D20"/>
    <mergeCell ref="B21:D21"/>
    <mergeCell ref="B18:D18"/>
    <mergeCell ref="B30:D30"/>
    <mergeCell ref="B25:D25"/>
    <mergeCell ref="B19:D19"/>
    <mergeCell ref="B26:D26"/>
    <mergeCell ref="B17:D17"/>
    <mergeCell ref="B14:D14"/>
    <mergeCell ref="E4:F4"/>
    <mergeCell ref="J30:J31"/>
    <mergeCell ref="B31:D31"/>
    <mergeCell ref="G31:I31"/>
    <mergeCell ref="B32:D32"/>
    <mergeCell ref="G32:I32"/>
    <mergeCell ref="J32:J33"/>
    <mergeCell ref="B33:D33"/>
    <mergeCell ref="B27:D27"/>
    <mergeCell ref="G27:I27"/>
    <mergeCell ref="B28:D28"/>
    <mergeCell ref="G28:I28"/>
    <mergeCell ref="J28:J29"/>
    <mergeCell ref="B29:D29"/>
    <mergeCell ref="G29:I29"/>
    <mergeCell ref="B23:D23"/>
    <mergeCell ref="G23:I23"/>
    <mergeCell ref="B24:D24"/>
    <mergeCell ref="G24:I24"/>
    <mergeCell ref="J24:J25"/>
    <mergeCell ref="B13:D13"/>
    <mergeCell ref="G13:I13"/>
    <mergeCell ref="B16:D16"/>
    <mergeCell ref="G16:I16"/>
    <mergeCell ref="F35:J35"/>
    <mergeCell ref="K35:L35"/>
    <mergeCell ref="K37:L37"/>
    <mergeCell ref="M35:Q35"/>
    <mergeCell ref="M37:P37"/>
    <mergeCell ref="A1:L1"/>
    <mergeCell ref="E2:F2"/>
    <mergeCell ref="I2:L2"/>
    <mergeCell ref="I3:L3"/>
    <mergeCell ref="I4:L4"/>
    <mergeCell ref="B2:C2"/>
    <mergeCell ref="E5:F5"/>
    <mergeCell ref="B5:D5"/>
    <mergeCell ref="G4:H4"/>
    <mergeCell ref="G2:H2"/>
    <mergeCell ref="G3:H3"/>
    <mergeCell ref="B3:F3"/>
    <mergeCell ref="G33:I33"/>
    <mergeCell ref="B4:D4"/>
    <mergeCell ref="K30:K31"/>
    <mergeCell ref="K32:K33"/>
    <mergeCell ref="F14:F15"/>
    <mergeCell ref="F28:F29"/>
    <mergeCell ref="F30:F31"/>
    <mergeCell ref="F32:F33"/>
    <mergeCell ref="J16:J17"/>
    <mergeCell ref="G30:I30"/>
    <mergeCell ref="G26:I26"/>
    <mergeCell ref="J26:J27"/>
    <mergeCell ref="L28:O29"/>
    <mergeCell ref="P28:R29"/>
    <mergeCell ref="K20:K21"/>
    <mergeCell ref="K22:K23"/>
    <mergeCell ref="K24:K25"/>
    <mergeCell ref="K26:K27"/>
    <mergeCell ref="K28:K29"/>
    <mergeCell ref="G19:I19"/>
    <mergeCell ref="G20:I20"/>
    <mergeCell ref="J20:J21"/>
    <mergeCell ref="G21:I21"/>
    <mergeCell ref="G22:I22"/>
    <mergeCell ref="J22:J23"/>
    <mergeCell ref="F26:F27"/>
    <mergeCell ref="J7:L7"/>
    <mergeCell ref="N7:P7"/>
    <mergeCell ref="L13:O13"/>
    <mergeCell ref="L14:O15"/>
    <mergeCell ref="P13:R13"/>
    <mergeCell ref="P14:R15"/>
    <mergeCell ref="L16:O17"/>
    <mergeCell ref="P16:R17"/>
    <mergeCell ref="L18:O19"/>
    <mergeCell ref="P18:R19"/>
    <mergeCell ref="K14:K15"/>
    <mergeCell ref="K16:K17"/>
    <mergeCell ref="K18:K19"/>
    <mergeCell ref="M8:M9"/>
    <mergeCell ref="N9:P9"/>
    <mergeCell ref="Q8:Q9"/>
    <mergeCell ref="N10:P10"/>
    <mergeCell ref="Q10:Q11"/>
    <mergeCell ref="S2:V4"/>
    <mergeCell ref="S5:V7"/>
    <mergeCell ref="L30:O31"/>
    <mergeCell ref="P30:R31"/>
    <mergeCell ref="L32:O33"/>
    <mergeCell ref="P32:R3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L20:O21"/>
    <mergeCell ref="P20:R21"/>
    <mergeCell ref="L22:O23"/>
    <mergeCell ref="P22:R23"/>
    <mergeCell ref="L24:O25"/>
    <mergeCell ref="P24:R25"/>
    <mergeCell ref="L26:O27"/>
    <mergeCell ref="P26:R27"/>
  </mergeCells>
  <phoneticPr fontId="2"/>
  <pageMargins left="0.62992125984251968" right="0.62992125984251968" top="0.74803149606299213" bottom="0.7480314960629921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データ!$A$2:$A$10</xm:f>
          </x14:formula1>
          <xm:sqref>B2:C2</xm:sqref>
        </x14:dataValidation>
        <x14:dataValidation type="list" allowBlank="1" showInputMessage="1" showErrorMessage="1" xr:uid="{00000000-0002-0000-0100-000001000000}">
          <x14:formula1>
            <xm:f>データ!$D$2:$D$3</xm:f>
          </x14:formula1>
          <xm:sqref>E2:F2</xm:sqref>
        </x14:dataValidation>
        <x14:dataValidation type="list" allowBlank="1" showInputMessage="1" xr:uid="{00000000-0002-0000-0100-000002000000}">
          <x14:formula1>
            <xm:f>データ!$B$2:$B$56</xm:f>
          </x14:formula1>
          <xm:sqref>B3:F3</xm:sqref>
        </x14:dataValidation>
        <x14:dataValidation type="list" allowBlank="1" showInputMessage="1" showErrorMessage="1" xr:uid="{00000000-0002-0000-0100-000003000000}">
          <x14:formula1>
            <xm:f>データ!$E$2:$E$3</xm:f>
          </x14:formula1>
          <xm:sqref>E4:F4</xm:sqref>
        </x14:dataValidation>
        <x14:dataValidation type="list" allowBlank="1" showInputMessage="1" showErrorMessage="1" xr:uid="{00000000-0002-0000-0100-000004000000}">
          <x14:formula1>
            <xm:f>データ!$E$2:$E$4</xm:f>
          </x14:formula1>
          <xm:sqref>E5:F5</xm:sqref>
        </x14:dataValidation>
        <x14:dataValidation type="list" allowBlank="1" showInputMessage="1" showErrorMessage="1" xr:uid="{00000000-0002-0000-0100-000006000000}">
          <x14:formula1>
            <xm:f>データ!$G$2:$G$4</xm:f>
          </x14:formula1>
          <xm:sqref>J14:J33 Q8:Q11 M8:M11 E8:E11 I8:I11 E32 E30 E28 E26 E24 E22 E20 E18 E16 E14</xm:sqref>
        </x14:dataValidation>
        <x14:dataValidation type="list" allowBlank="1" showInputMessage="1" showErrorMessage="1" xr:uid="{00000000-0002-0000-0100-000007000000}">
          <x14:formula1>
            <xm:f>データ!$H$2:$H$3</xm:f>
          </x14:formula1>
          <xm:sqref>K32 F30 F28 F26 F24 F22 F20 F18 F16 F14 F32 K30 K28 K26 K24 K22 K20 K18 K16 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46CE-0AC9-4FDA-A625-6E11BB460DFA}">
  <sheetPr>
    <tabColor rgb="FFFF0000"/>
  </sheetPr>
  <dimension ref="A1:V39"/>
  <sheetViews>
    <sheetView workbookViewId="0">
      <selection activeCell="B3" sqref="B3:F3"/>
    </sheetView>
  </sheetViews>
  <sheetFormatPr defaultColWidth="7.21875" defaultRowHeight="12" x14ac:dyDescent="0.2"/>
  <cols>
    <col min="1" max="16384" width="7.21875" style="34"/>
  </cols>
  <sheetData>
    <row r="1" spans="1:22" ht="16.2" x14ac:dyDescent="0.2">
      <c r="A1" s="97" t="s">
        <v>219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customHeight="1" x14ac:dyDescent="0.2">
      <c r="A2" s="61" t="s">
        <v>0</v>
      </c>
      <c r="B2" s="101"/>
      <c r="C2" s="101"/>
      <c r="D2" s="61" t="s">
        <v>1</v>
      </c>
      <c r="E2" s="98"/>
      <c r="F2" s="99"/>
      <c r="G2" s="106" t="s">
        <v>2</v>
      </c>
      <c r="H2" s="106"/>
      <c r="I2" s="100"/>
      <c r="J2" s="100"/>
      <c r="K2" s="100"/>
      <c r="L2" s="100"/>
      <c r="S2" s="64"/>
      <c r="T2" s="64"/>
      <c r="U2" s="64"/>
      <c r="V2" s="64"/>
    </row>
    <row r="3" spans="1:22" ht="15" customHeight="1" x14ac:dyDescent="0.2">
      <c r="A3" s="63" t="s">
        <v>234</v>
      </c>
      <c r="B3" s="65"/>
      <c r="C3" s="65"/>
      <c r="D3" s="65"/>
      <c r="E3" s="65"/>
      <c r="F3" s="65"/>
      <c r="G3" s="106" t="s">
        <v>3</v>
      </c>
      <c r="H3" s="106"/>
      <c r="I3" s="100"/>
      <c r="J3" s="100"/>
      <c r="K3" s="100"/>
      <c r="L3" s="100"/>
      <c r="S3" s="64"/>
      <c r="T3" s="64"/>
      <c r="U3" s="64"/>
      <c r="V3" s="64"/>
    </row>
    <row r="4" spans="1:22" ht="15" customHeight="1" x14ac:dyDescent="0.2">
      <c r="A4" s="61" t="s">
        <v>7</v>
      </c>
      <c r="B4" s="107"/>
      <c r="C4" s="108"/>
      <c r="D4" s="109"/>
      <c r="E4" s="101"/>
      <c r="F4" s="110"/>
      <c r="G4" s="105" t="s">
        <v>83</v>
      </c>
      <c r="H4" s="105"/>
      <c r="I4" s="100"/>
      <c r="J4" s="100"/>
      <c r="K4" s="100"/>
      <c r="L4" s="100"/>
      <c r="N4" s="36"/>
      <c r="S4" s="64"/>
      <c r="T4" s="64"/>
      <c r="U4" s="64"/>
      <c r="V4" s="64"/>
    </row>
    <row r="5" spans="1:22" ht="15" customHeight="1" x14ac:dyDescent="0.2">
      <c r="A5" s="35" t="s">
        <v>8</v>
      </c>
      <c r="B5" s="103"/>
      <c r="C5" s="67"/>
      <c r="D5" s="104"/>
      <c r="E5" s="102"/>
      <c r="F5" s="76"/>
      <c r="G5" s="74" t="s">
        <v>235</v>
      </c>
      <c r="H5" s="74"/>
      <c r="I5" s="129"/>
      <c r="J5" s="129"/>
      <c r="K5" s="129"/>
      <c r="L5" s="129"/>
      <c r="N5" s="36"/>
      <c r="S5" s="64"/>
      <c r="T5" s="64"/>
      <c r="U5" s="64"/>
      <c r="V5" s="64"/>
    </row>
    <row r="6" spans="1:22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S6" s="64"/>
      <c r="T6" s="64"/>
      <c r="U6" s="64"/>
      <c r="V6" s="64"/>
    </row>
    <row r="7" spans="1:22" x14ac:dyDescent="0.2">
      <c r="A7" s="60" t="s">
        <v>9</v>
      </c>
      <c r="B7" s="112">
        <v>1</v>
      </c>
      <c r="C7" s="73"/>
      <c r="D7" s="73"/>
      <c r="E7" s="47" t="s">
        <v>6</v>
      </c>
      <c r="F7" s="72">
        <v>2</v>
      </c>
      <c r="G7" s="73"/>
      <c r="H7" s="73"/>
      <c r="I7" s="47" t="s">
        <v>6</v>
      </c>
      <c r="J7" s="72">
        <v>3</v>
      </c>
      <c r="K7" s="73"/>
      <c r="L7" s="73"/>
      <c r="M7" s="47" t="s">
        <v>6</v>
      </c>
      <c r="N7" s="72">
        <v>4</v>
      </c>
      <c r="O7" s="73"/>
      <c r="P7" s="73"/>
      <c r="Q7" s="47" t="s">
        <v>6</v>
      </c>
      <c r="S7" s="64"/>
      <c r="T7" s="64"/>
      <c r="U7" s="64"/>
      <c r="V7" s="64"/>
    </row>
    <row r="8" spans="1:22" ht="11.25" customHeight="1" x14ac:dyDescent="0.2">
      <c r="A8" s="126" t="s">
        <v>207</v>
      </c>
      <c r="B8" s="85"/>
      <c r="C8" s="86"/>
      <c r="D8" s="86"/>
      <c r="E8" s="81"/>
      <c r="F8" s="85"/>
      <c r="G8" s="86"/>
      <c r="H8" s="86"/>
      <c r="I8" s="81"/>
      <c r="J8" s="85"/>
      <c r="K8" s="86"/>
      <c r="L8" s="86"/>
      <c r="M8" s="77"/>
      <c r="N8" s="85"/>
      <c r="O8" s="86"/>
      <c r="P8" s="86"/>
      <c r="Q8" s="81"/>
    </row>
    <row r="9" spans="1:22" ht="15" customHeight="1" x14ac:dyDescent="0.2">
      <c r="A9" s="127"/>
      <c r="B9" s="79"/>
      <c r="C9" s="80"/>
      <c r="D9" s="80"/>
      <c r="E9" s="78"/>
      <c r="F9" s="79"/>
      <c r="G9" s="80"/>
      <c r="H9" s="80"/>
      <c r="I9" s="78"/>
      <c r="J9" s="79"/>
      <c r="K9" s="80"/>
      <c r="L9" s="80"/>
      <c r="M9" s="78"/>
      <c r="N9" s="79"/>
      <c r="O9" s="80"/>
      <c r="P9" s="80"/>
      <c r="Q9" s="78"/>
    </row>
    <row r="10" spans="1:22" ht="11.25" customHeight="1" x14ac:dyDescent="0.2">
      <c r="A10" s="128" t="s">
        <v>167</v>
      </c>
      <c r="B10" s="82"/>
      <c r="C10" s="83"/>
      <c r="D10" s="83"/>
      <c r="E10" s="77"/>
      <c r="F10" s="82"/>
      <c r="G10" s="83"/>
      <c r="H10" s="83"/>
      <c r="I10" s="81"/>
      <c r="J10" s="82"/>
      <c r="K10" s="83"/>
      <c r="L10" s="83"/>
      <c r="M10" s="77"/>
      <c r="N10" s="82"/>
      <c r="O10" s="83"/>
      <c r="P10" s="83"/>
      <c r="Q10" s="81"/>
    </row>
    <row r="11" spans="1:22" ht="15" customHeight="1" x14ac:dyDescent="0.2">
      <c r="A11" s="106"/>
      <c r="B11" s="79"/>
      <c r="C11" s="80"/>
      <c r="D11" s="80"/>
      <c r="E11" s="78"/>
      <c r="F11" s="79"/>
      <c r="G11" s="80"/>
      <c r="H11" s="80"/>
      <c r="I11" s="78"/>
      <c r="J11" s="79"/>
      <c r="K11" s="80"/>
      <c r="L11" s="80"/>
      <c r="M11" s="78"/>
      <c r="N11" s="79"/>
      <c r="O11" s="80"/>
      <c r="P11" s="80"/>
      <c r="Q11" s="78"/>
    </row>
    <row r="12" spans="1:22" x14ac:dyDescent="0.2">
      <c r="A12" s="37"/>
    </row>
    <row r="13" spans="1:22" x14ac:dyDescent="0.2">
      <c r="A13" s="60" t="s">
        <v>10</v>
      </c>
      <c r="B13" s="112" t="s">
        <v>4</v>
      </c>
      <c r="C13" s="73"/>
      <c r="D13" s="73"/>
      <c r="E13" s="59" t="s">
        <v>6</v>
      </c>
      <c r="F13" s="46" t="s">
        <v>105</v>
      </c>
      <c r="G13" s="72" t="s">
        <v>5</v>
      </c>
      <c r="H13" s="73"/>
      <c r="I13" s="73"/>
      <c r="J13" s="59" t="s">
        <v>6</v>
      </c>
      <c r="K13" s="47" t="s">
        <v>105</v>
      </c>
      <c r="L13" s="74" t="s">
        <v>109</v>
      </c>
      <c r="M13" s="74"/>
      <c r="N13" s="74"/>
      <c r="O13" s="74"/>
      <c r="P13" s="74" t="s">
        <v>110</v>
      </c>
      <c r="Q13" s="74"/>
      <c r="R13" s="74"/>
    </row>
    <row r="14" spans="1:22" ht="11.25" customHeight="1" x14ac:dyDescent="0.2">
      <c r="A14" s="113">
        <v>1</v>
      </c>
      <c r="B14" s="85"/>
      <c r="C14" s="86"/>
      <c r="D14" s="86"/>
      <c r="E14" s="66"/>
      <c r="F14" s="75"/>
      <c r="G14" s="82"/>
      <c r="H14" s="83"/>
      <c r="I14" s="83"/>
      <c r="J14" s="92"/>
      <c r="K14" s="75"/>
      <c r="L14" s="65"/>
      <c r="M14" s="65"/>
      <c r="N14" s="65"/>
      <c r="O14" s="65"/>
      <c r="P14" s="65"/>
      <c r="Q14" s="65"/>
      <c r="R14" s="65"/>
      <c r="T14" s="52">
        <f>IF(F14="個人戦のみ",1.5,0)</f>
        <v>0</v>
      </c>
      <c r="U14" s="52">
        <f>IF(K14="個人戦のみ",1.5,0)</f>
        <v>0</v>
      </c>
      <c r="V14" s="52">
        <f>SUM(T14:U14)</f>
        <v>0</v>
      </c>
    </row>
    <row r="15" spans="1:22" ht="15" customHeight="1" x14ac:dyDescent="0.2">
      <c r="A15" s="114"/>
      <c r="B15" s="79"/>
      <c r="C15" s="80"/>
      <c r="D15" s="80"/>
      <c r="E15" s="67"/>
      <c r="F15" s="76"/>
      <c r="G15" s="79"/>
      <c r="H15" s="80"/>
      <c r="I15" s="80"/>
      <c r="J15" s="80"/>
      <c r="K15" s="76"/>
      <c r="L15" s="65"/>
      <c r="M15" s="65"/>
      <c r="N15" s="65"/>
      <c r="O15" s="65"/>
      <c r="P15" s="65"/>
      <c r="Q15" s="65"/>
      <c r="R15" s="65"/>
      <c r="T15" s="52"/>
      <c r="U15" s="52"/>
      <c r="V15" s="52"/>
    </row>
    <row r="16" spans="1:22" ht="11.25" customHeight="1" x14ac:dyDescent="0.2">
      <c r="A16" s="115">
        <v>2</v>
      </c>
      <c r="B16" s="85"/>
      <c r="C16" s="86"/>
      <c r="D16" s="86"/>
      <c r="E16" s="66"/>
      <c r="F16" s="75"/>
      <c r="G16" s="82"/>
      <c r="H16" s="83"/>
      <c r="I16" s="83"/>
      <c r="J16" s="84"/>
      <c r="K16" s="75"/>
      <c r="L16" s="65"/>
      <c r="M16" s="65"/>
      <c r="N16" s="65"/>
      <c r="O16" s="65"/>
      <c r="P16" s="65"/>
      <c r="Q16" s="65"/>
      <c r="R16" s="65"/>
      <c r="T16" s="52">
        <f t="shared" ref="T16:T32" si="0">IF(F16="個人戦のみ",1.5,0)</f>
        <v>0</v>
      </c>
      <c r="U16" s="52">
        <f t="shared" ref="U16:U32" si="1">IF(K16="個人戦のみ",1.5,0)</f>
        <v>0</v>
      </c>
      <c r="V16" s="52">
        <f t="shared" ref="V16:V32" si="2">SUM(T16:U16)</f>
        <v>0</v>
      </c>
    </row>
    <row r="17" spans="1:22" ht="15" customHeight="1" x14ac:dyDescent="0.2">
      <c r="A17" s="116"/>
      <c r="B17" s="79"/>
      <c r="C17" s="80"/>
      <c r="D17" s="80"/>
      <c r="E17" s="67"/>
      <c r="F17" s="76"/>
      <c r="G17" s="79"/>
      <c r="H17" s="80"/>
      <c r="I17" s="80"/>
      <c r="J17" s="80"/>
      <c r="K17" s="76"/>
      <c r="L17" s="65"/>
      <c r="M17" s="65"/>
      <c r="N17" s="65"/>
      <c r="O17" s="65"/>
      <c r="P17" s="65"/>
      <c r="Q17" s="65"/>
      <c r="R17" s="65"/>
      <c r="T17" s="52"/>
      <c r="U17" s="52"/>
      <c r="V17" s="52"/>
    </row>
    <row r="18" spans="1:22" ht="11.25" customHeight="1" x14ac:dyDescent="0.2">
      <c r="A18" s="113">
        <v>3</v>
      </c>
      <c r="B18" s="85"/>
      <c r="C18" s="86"/>
      <c r="D18" s="86"/>
      <c r="E18" s="66"/>
      <c r="F18" s="75"/>
      <c r="G18" s="82"/>
      <c r="H18" s="83"/>
      <c r="I18" s="83"/>
      <c r="J18" s="92"/>
      <c r="K18" s="75"/>
      <c r="L18" s="65"/>
      <c r="M18" s="65"/>
      <c r="N18" s="65"/>
      <c r="O18" s="65"/>
      <c r="P18" s="65"/>
      <c r="Q18" s="65"/>
      <c r="R18" s="65"/>
      <c r="T18" s="52">
        <f t="shared" si="0"/>
        <v>0</v>
      </c>
      <c r="U18" s="52">
        <f t="shared" si="1"/>
        <v>0</v>
      </c>
      <c r="V18" s="52">
        <f t="shared" si="2"/>
        <v>0</v>
      </c>
    </row>
    <row r="19" spans="1:22" ht="15" customHeight="1" x14ac:dyDescent="0.2">
      <c r="A19" s="114"/>
      <c r="B19" s="79"/>
      <c r="C19" s="80"/>
      <c r="D19" s="80"/>
      <c r="E19" s="67"/>
      <c r="F19" s="76"/>
      <c r="G19" s="79"/>
      <c r="H19" s="80"/>
      <c r="I19" s="80"/>
      <c r="J19" s="80"/>
      <c r="K19" s="76"/>
      <c r="L19" s="65"/>
      <c r="M19" s="65"/>
      <c r="N19" s="65"/>
      <c r="O19" s="65"/>
      <c r="P19" s="65"/>
      <c r="Q19" s="65"/>
      <c r="R19" s="65"/>
      <c r="T19" s="52"/>
      <c r="U19" s="52"/>
      <c r="V19" s="52"/>
    </row>
    <row r="20" spans="1:22" ht="11.25" customHeight="1" x14ac:dyDescent="0.2">
      <c r="A20" s="115">
        <v>4</v>
      </c>
      <c r="B20" s="118"/>
      <c r="C20" s="119"/>
      <c r="D20" s="120"/>
      <c r="E20" s="66"/>
      <c r="F20" s="75"/>
      <c r="G20" s="85"/>
      <c r="H20" s="86"/>
      <c r="I20" s="86"/>
      <c r="J20" s="84"/>
      <c r="K20" s="75"/>
      <c r="L20" s="65"/>
      <c r="M20" s="65"/>
      <c r="N20" s="65"/>
      <c r="O20" s="65"/>
      <c r="P20" s="65"/>
      <c r="Q20" s="65"/>
      <c r="R20" s="65"/>
      <c r="T20" s="52">
        <f t="shared" si="0"/>
        <v>0</v>
      </c>
      <c r="U20" s="52">
        <f t="shared" si="1"/>
        <v>0</v>
      </c>
      <c r="V20" s="52">
        <f t="shared" si="2"/>
        <v>0</v>
      </c>
    </row>
    <row r="21" spans="1:22" ht="15" customHeight="1" x14ac:dyDescent="0.2">
      <c r="A21" s="116"/>
      <c r="B21" s="121"/>
      <c r="C21" s="122"/>
      <c r="D21" s="123"/>
      <c r="E21" s="67"/>
      <c r="F21" s="76"/>
      <c r="G21" s="79"/>
      <c r="H21" s="80"/>
      <c r="I21" s="80"/>
      <c r="J21" s="91"/>
      <c r="K21" s="76"/>
      <c r="L21" s="65"/>
      <c r="M21" s="65"/>
      <c r="N21" s="65"/>
      <c r="O21" s="65"/>
      <c r="P21" s="65"/>
      <c r="Q21" s="65"/>
      <c r="R21" s="65"/>
      <c r="T21" s="52"/>
      <c r="U21" s="52"/>
      <c r="V21" s="52"/>
    </row>
    <row r="22" spans="1:22" ht="11.25" customHeight="1" x14ac:dyDescent="0.2">
      <c r="A22" s="113">
        <v>5</v>
      </c>
      <c r="B22" s="85"/>
      <c r="C22" s="86"/>
      <c r="D22" s="86"/>
      <c r="E22" s="66"/>
      <c r="F22" s="75"/>
      <c r="G22" s="85"/>
      <c r="H22" s="86"/>
      <c r="I22" s="86"/>
      <c r="J22" s="92"/>
      <c r="K22" s="75"/>
      <c r="L22" s="65"/>
      <c r="M22" s="65"/>
      <c r="N22" s="65"/>
      <c r="O22" s="65"/>
      <c r="P22" s="65"/>
      <c r="Q22" s="65"/>
      <c r="R22" s="65"/>
      <c r="T22" s="52">
        <f t="shared" si="0"/>
        <v>0</v>
      </c>
      <c r="U22" s="52">
        <f t="shared" si="1"/>
        <v>0</v>
      </c>
      <c r="V22" s="52">
        <f t="shared" si="2"/>
        <v>0</v>
      </c>
    </row>
    <row r="23" spans="1:22" ht="15" customHeight="1" x14ac:dyDescent="0.2">
      <c r="A23" s="114"/>
      <c r="B23" s="79"/>
      <c r="C23" s="80"/>
      <c r="D23" s="80"/>
      <c r="E23" s="67"/>
      <c r="F23" s="76"/>
      <c r="G23" s="79"/>
      <c r="H23" s="80"/>
      <c r="I23" s="80"/>
      <c r="J23" s="80"/>
      <c r="K23" s="76"/>
      <c r="L23" s="65"/>
      <c r="M23" s="65"/>
      <c r="N23" s="65"/>
      <c r="O23" s="65"/>
      <c r="P23" s="65"/>
      <c r="Q23" s="65"/>
      <c r="R23" s="65"/>
      <c r="T23" s="52"/>
      <c r="U23" s="52"/>
      <c r="V23" s="52"/>
    </row>
    <row r="24" spans="1:22" ht="11.25" customHeight="1" x14ac:dyDescent="0.2">
      <c r="A24" s="113">
        <v>6</v>
      </c>
      <c r="B24" s="82"/>
      <c r="C24" s="83"/>
      <c r="D24" s="83"/>
      <c r="E24" s="66"/>
      <c r="F24" s="75"/>
      <c r="G24" s="82"/>
      <c r="H24" s="83"/>
      <c r="I24" s="83"/>
      <c r="J24" s="92"/>
      <c r="K24" s="87"/>
      <c r="L24" s="65"/>
      <c r="M24" s="65"/>
      <c r="N24" s="65"/>
      <c r="O24" s="65"/>
      <c r="P24" s="65"/>
      <c r="Q24" s="65"/>
      <c r="R24" s="65"/>
      <c r="T24" s="52">
        <f t="shared" si="0"/>
        <v>0</v>
      </c>
      <c r="U24" s="52">
        <f t="shared" si="1"/>
        <v>0</v>
      </c>
      <c r="V24" s="52">
        <f t="shared" si="2"/>
        <v>0</v>
      </c>
    </row>
    <row r="25" spans="1:22" ht="15" customHeight="1" thickBot="1" x14ac:dyDescent="0.25">
      <c r="A25" s="117"/>
      <c r="B25" s="124"/>
      <c r="C25" s="111"/>
      <c r="D25" s="111"/>
      <c r="E25" s="68"/>
      <c r="F25" s="125"/>
      <c r="G25" s="124"/>
      <c r="H25" s="111"/>
      <c r="I25" s="111"/>
      <c r="J25" s="111"/>
      <c r="K25" s="88"/>
      <c r="L25" s="70"/>
      <c r="M25" s="70"/>
      <c r="N25" s="70"/>
      <c r="O25" s="70"/>
      <c r="P25" s="70"/>
      <c r="Q25" s="70"/>
      <c r="R25" s="70"/>
      <c r="T25" s="52"/>
      <c r="U25" s="52"/>
      <c r="V25" s="52"/>
    </row>
    <row r="26" spans="1:22" ht="11.25" customHeight="1" thickTop="1" x14ac:dyDescent="0.2">
      <c r="A26" s="115">
        <v>7</v>
      </c>
      <c r="B26" s="85"/>
      <c r="C26" s="86"/>
      <c r="D26" s="86"/>
      <c r="E26" s="69"/>
      <c r="F26" s="93"/>
      <c r="G26" s="85"/>
      <c r="H26" s="86"/>
      <c r="I26" s="86"/>
      <c r="J26" s="84"/>
      <c r="K26" s="89"/>
      <c r="L26" s="71"/>
      <c r="M26" s="71"/>
      <c r="N26" s="71"/>
      <c r="O26" s="71"/>
      <c r="P26" s="71"/>
      <c r="Q26" s="71"/>
      <c r="R26" s="71"/>
      <c r="T26" s="52">
        <f t="shared" si="0"/>
        <v>0</v>
      </c>
      <c r="U26" s="52">
        <f t="shared" si="1"/>
        <v>0</v>
      </c>
      <c r="V26" s="52">
        <f t="shared" si="2"/>
        <v>0</v>
      </c>
    </row>
    <row r="27" spans="1:22" ht="15" customHeight="1" x14ac:dyDescent="0.2">
      <c r="A27" s="114"/>
      <c r="B27" s="79"/>
      <c r="C27" s="80"/>
      <c r="D27" s="80"/>
      <c r="E27" s="67"/>
      <c r="F27" s="76"/>
      <c r="G27" s="79"/>
      <c r="H27" s="80"/>
      <c r="I27" s="80"/>
      <c r="J27" s="80"/>
      <c r="K27" s="90"/>
      <c r="L27" s="65"/>
      <c r="M27" s="65"/>
      <c r="N27" s="65"/>
      <c r="O27" s="65"/>
      <c r="P27" s="65"/>
      <c r="Q27" s="65"/>
      <c r="R27" s="65"/>
      <c r="T27" s="52"/>
      <c r="U27" s="52"/>
      <c r="V27" s="52"/>
    </row>
    <row r="28" spans="1:22" ht="11.25" customHeight="1" x14ac:dyDescent="0.2">
      <c r="A28" s="115">
        <v>8</v>
      </c>
      <c r="B28" s="85"/>
      <c r="C28" s="86"/>
      <c r="D28" s="86"/>
      <c r="E28" s="66"/>
      <c r="F28" s="75"/>
      <c r="G28" s="85"/>
      <c r="H28" s="86"/>
      <c r="I28" s="86"/>
      <c r="J28" s="84"/>
      <c r="K28" s="87"/>
      <c r="L28" s="65"/>
      <c r="M28" s="65"/>
      <c r="N28" s="65"/>
      <c r="O28" s="65"/>
      <c r="P28" s="65"/>
      <c r="Q28" s="65"/>
      <c r="R28" s="65"/>
      <c r="T28" s="52">
        <f t="shared" si="0"/>
        <v>0</v>
      </c>
      <c r="U28" s="52">
        <f t="shared" si="1"/>
        <v>0</v>
      </c>
      <c r="V28" s="52">
        <f t="shared" si="2"/>
        <v>0</v>
      </c>
    </row>
    <row r="29" spans="1:22" ht="15" customHeight="1" x14ac:dyDescent="0.2">
      <c r="A29" s="116"/>
      <c r="B29" s="79"/>
      <c r="C29" s="80"/>
      <c r="D29" s="80"/>
      <c r="E29" s="67"/>
      <c r="F29" s="76"/>
      <c r="G29" s="79"/>
      <c r="H29" s="80"/>
      <c r="I29" s="80"/>
      <c r="J29" s="91"/>
      <c r="K29" s="90"/>
      <c r="L29" s="65"/>
      <c r="M29" s="65"/>
      <c r="N29" s="65"/>
      <c r="O29" s="65"/>
      <c r="P29" s="65"/>
      <c r="Q29" s="65"/>
      <c r="R29" s="65"/>
      <c r="T29" s="52"/>
      <c r="U29" s="52"/>
      <c r="V29" s="52"/>
    </row>
    <row r="30" spans="1:22" ht="13.5" customHeight="1" x14ac:dyDescent="0.2">
      <c r="A30" s="113">
        <v>9</v>
      </c>
      <c r="B30" s="85"/>
      <c r="C30" s="86"/>
      <c r="D30" s="86"/>
      <c r="E30" s="66"/>
      <c r="F30" s="75"/>
      <c r="G30" s="85"/>
      <c r="H30" s="86"/>
      <c r="I30" s="86"/>
      <c r="J30" s="92"/>
      <c r="K30" s="87"/>
      <c r="L30" s="65"/>
      <c r="M30" s="65"/>
      <c r="N30" s="65"/>
      <c r="O30" s="65"/>
      <c r="P30" s="65"/>
      <c r="Q30" s="65"/>
      <c r="R30" s="65"/>
      <c r="T30" s="52">
        <f t="shared" si="0"/>
        <v>0</v>
      </c>
      <c r="U30" s="52">
        <f t="shared" si="1"/>
        <v>0</v>
      </c>
      <c r="V30" s="52">
        <f t="shared" si="2"/>
        <v>0</v>
      </c>
    </row>
    <row r="31" spans="1:22" ht="15" customHeight="1" x14ac:dyDescent="0.2">
      <c r="A31" s="114"/>
      <c r="B31" s="79"/>
      <c r="C31" s="80"/>
      <c r="D31" s="80"/>
      <c r="E31" s="67"/>
      <c r="F31" s="76"/>
      <c r="G31" s="79"/>
      <c r="H31" s="80"/>
      <c r="I31" s="80"/>
      <c r="J31" s="80"/>
      <c r="K31" s="90"/>
      <c r="L31" s="65"/>
      <c r="M31" s="65"/>
      <c r="N31" s="65"/>
      <c r="O31" s="65"/>
      <c r="P31" s="65"/>
      <c r="Q31" s="65"/>
      <c r="R31" s="65"/>
      <c r="T31" s="52"/>
      <c r="U31" s="52"/>
      <c r="V31" s="52"/>
    </row>
    <row r="32" spans="1:22" ht="11.25" customHeight="1" x14ac:dyDescent="0.2">
      <c r="A32" s="115">
        <v>10</v>
      </c>
      <c r="B32" s="85"/>
      <c r="C32" s="86"/>
      <c r="D32" s="86"/>
      <c r="E32" s="66"/>
      <c r="F32" s="75"/>
      <c r="G32" s="85"/>
      <c r="H32" s="86"/>
      <c r="I32" s="86"/>
      <c r="J32" s="84"/>
      <c r="K32" s="87"/>
      <c r="L32" s="65"/>
      <c r="M32" s="65"/>
      <c r="N32" s="65"/>
      <c r="O32" s="65"/>
      <c r="P32" s="65"/>
      <c r="Q32" s="65"/>
      <c r="R32" s="65"/>
      <c r="T32" s="52">
        <f t="shared" si="0"/>
        <v>0</v>
      </c>
      <c r="U32" s="52">
        <f t="shared" si="1"/>
        <v>0</v>
      </c>
      <c r="V32" s="52">
        <f t="shared" si="2"/>
        <v>0</v>
      </c>
    </row>
    <row r="33" spans="1:22" ht="15" customHeight="1" x14ac:dyDescent="0.2">
      <c r="A33" s="114"/>
      <c r="B33" s="79"/>
      <c r="C33" s="80"/>
      <c r="D33" s="80"/>
      <c r="E33" s="67"/>
      <c r="F33" s="76"/>
      <c r="G33" s="79"/>
      <c r="H33" s="80"/>
      <c r="I33" s="80"/>
      <c r="J33" s="80"/>
      <c r="K33" s="90"/>
      <c r="L33" s="65"/>
      <c r="M33" s="65"/>
      <c r="N33" s="65"/>
      <c r="O33" s="65"/>
      <c r="P33" s="65"/>
      <c r="Q33" s="65"/>
      <c r="R33" s="65"/>
      <c r="T33" s="52"/>
      <c r="U33" s="52"/>
      <c r="V33" s="52"/>
    </row>
    <row r="34" spans="1:22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T34" s="52"/>
      <c r="U34" s="52"/>
      <c r="V34" s="52"/>
    </row>
    <row r="35" spans="1:22" x14ac:dyDescent="0.2">
      <c r="A35" s="34" t="s">
        <v>11</v>
      </c>
      <c r="F35" s="94" t="s">
        <v>220</v>
      </c>
      <c r="G35" s="94"/>
      <c r="H35" s="94"/>
      <c r="I35" s="94"/>
      <c r="J35" s="94"/>
      <c r="K35" s="95" t="s">
        <v>236</v>
      </c>
      <c r="L35" s="95"/>
      <c r="M35" s="96">
        <f>B3</f>
        <v>0</v>
      </c>
      <c r="N35" s="96"/>
      <c r="O35" s="96"/>
      <c r="P35" s="96"/>
      <c r="Q35" s="96"/>
      <c r="T35" s="52"/>
      <c r="U35" s="52"/>
      <c r="V35" s="52"/>
    </row>
    <row r="36" spans="1:22" x14ac:dyDescent="0.2">
      <c r="T36" s="52"/>
      <c r="U36" s="52"/>
      <c r="V36" s="52"/>
    </row>
    <row r="37" spans="1:22" x14ac:dyDescent="0.2">
      <c r="K37" s="95" t="s">
        <v>237</v>
      </c>
      <c r="L37" s="95"/>
      <c r="M37" s="96"/>
      <c r="N37" s="96"/>
      <c r="O37" s="96"/>
      <c r="P37" s="96"/>
      <c r="Q37" s="39"/>
    </row>
    <row r="38" spans="1:22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22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sheetProtection selectLockedCells="1"/>
  <mergeCells count="167">
    <mergeCell ref="A1:L1"/>
    <mergeCell ref="B2:C2"/>
    <mergeCell ref="E2:F2"/>
    <mergeCell ref="G2:H2"/>
    <mergeCell ref="I2:L2"/>
    <mergeCell ref="S2:V4"/>
    <mergeCell ref="B3:F3"/>
    <mergeCell ref="G3:H3"/>
    <mergeCell ref="I3:L3"/>
    <mergeCell ref="B4:D4"/>
    <mergeCell ref="E4:F4"/>
    <mergeCell ref="G4:H4"/>
    <mergeCell ref="I4:L4"/>
    <mergeCell ref="B5:D5"/>
    <mergeCell ref="E5:F5"/>
    <mergeCell ref="S5:V7"/>
    <mergeCell ref="B7:D7"/>
    <mergeCell ref="F7:H7"/>
    <mergeCell ref="J7:L7"/>
    <mergeCell ref="N7:P7"/>
    <mergeCell ref="M8:M9"/>
    <mergeCell ref="N8:P8"/>
    <mergeCell ref="Q8:Q9"/>
    <mergeCell ref="B9:D9"/>
    <mergeCell ref="F9:H9"/>
    <mergeCell ref="J9:L9"/>
    <mergeCell ref="N9:P9"/>
    <mergeCell ref="A8:A9"/>
    <mergeCell ref="B8:D8"/>
    <mergeCell ref="E8:E9"/>
    <mergeCell ref="F8:H8"/>
    <mergeCell ref="I8:I9"/>
    <mergeCell ref="J8:L8"/>
    <mergeCell ref="M10:M11"/>
    <mergeCell ref="N10:P10"/>
    <mergeCell ref="Q10:Q11"/>
    <mergeCell ref="B11:D11"/>
    <mergeCell ref="F11:H11"/>
    <mergeCell ref="J11:L11"/>
    <mergeCell ref="N11:P11"/>
    <mergeCell ref="A10:A11"/>
    <mergeCell ref="B10:D10"/>
    <mergeCell ref="E10:E11"/>
    <mergeCell ref="F10:H10"/>
    <mergeCell ref="I10:I11"/>
    <mergeCell ref="J10:L10"/>
    <mergeCell ref="A16:A17"/>
    <mergeCell ref="B16:D16"/>
    <mergeCell ref="E16:E17"/>
    <mergeCell ref="F16:F17"/>
    <mergeCell ref="G16:I16"/>
    <mergeCell ref="B13:D13"/>
    <mergeCell ref="G13:I13"/>
    <mergeCell ref="L13:O13"/>
    <mergeCell ref="P13:R13"/>
    <mergeCell ref="A14:A15"/>
    <mergeCell ref="B14:D14"/>
    <mergeCell ref="E14:E15"/>
    <mergeCell ref="F14:F15"/>
    <mergeCell ref="G14:I14"/>
    <mergeCell ref="J14:J15"/>
    <mergeCell ref="K16:K17"/>
    <mergeCell ref="L16:O17"/>
    <mergeCell ref="P16:R17"/>
    <mergeCell ref="B17:D17"/>
    <mergeCell ref="G17:I17"/>
    <mergeCell ref="K14:K15"/>
    <mergeCell ref="L14:O15"/>
    <mergeCell ref="P14:R15"/>
    <mergeCell ref="B15:D15"/>
    <mergeCell ref="G15:I15"/>
    <mergeCell ref="B21:D21"/>
    <mergeCell ref="G21:I21"/>
    <mergeCell ref="K18:K19"/>
    <mergeCell ref="L18:O19"/>
    <mergeCell ref="P18:R19"/>
    <mergeCell ref="B19:D19"/>
    <mergeCell ref="G19:I19"/>
    <mergeCell ref="A20:A21"/>
    <mergeCell ref="B20:D20"/>
    <mergeCell ref="E20:E21"/>
    <mergeCell ref="F20:F21"/>
    <mergeCell ref="G20:I20"/>
    <mergeCell ref="A18:A19"/>
    <mergeCell ref="B18:D18"/>
    <mergeCell ref="E18:E19"/>
    <mergeCell ref="F18:F19"/>
    <mergeCell ref="G18:I18"/>
    <mergeCell ref="J18:J19"/>
    <mergeCell ref="B25:D25"/>
    <mergeCell ref="G25:I25"/>
    <mergeCell ref="K22:K23"/>
    <mergeCell ref="L22:O23"/>
    <mergeCell ref="P22:R23"/>
    <mergeCell ref="B23:D23"/>
    <mergeCell ref="G23:I23"/>
    <mergeCell ref="A24:A25"/>
    <mergeCell ref="B24:D24"/>
    <mergeCell ref="E24:E25"/>
    <mergeCell ref="F24:F25"/>
    <mergeCell ref="G24:I24"/>
    <mergeCell ref="A22:A23"/>
    <mergeCell ref="B22:D22"/>
    <mergeCell ref="E22:E23"/>
    <mergeCell ref="F22:F23"/>
    <mergeCell ref="G22:I22"/>
    <mergeCell ref="J22:J23"/>
    <mergeCell ref="B29:D29"/>
    <mergeCell ref="G29:I29"/>
    <mergeCell ref="K26:K27"/>
    <mergeCell ref="L26:O27"/>
    <mergeCell ref="P26:R27"/>
    <mergeCell ref="B27:D27"/>
    <mergeCell ref="G27:I27"/>
    <mergeCell ref="A28:A29"/>
    <mergeCell ref="B28:D28"/>
    <mergeCell ref="E28:E29"/>
    <mergeCell ref="F28:F29"/>
    <mergeCell ref="G28:I28"/>
    <mergeCell ref="A26:A27"/>
    <mergeCell ref="B26:D26"/>
    <mergeCell ref="E26:E27"/>
    <mergeCell ref="F26:F27"/>
    <mergeCell ref="G26:I26"/>
    <mergeCell ref="J26:J27"/>
    <mergeCell ref="B33:D33"/>
    <mergeCell ref="G33:I33"/>
    <mergeCell ref="K30:K31"/>
    <mergeCell ref="L30:O31"/>
    <mergeCell ref="P30:R31"/>
    <mergeCell ref="B31:D31"/>
    <mergeCell ref="G31:I31"/>
    <mergeCell ref="A32:A33"/>
    <mergeCell ref="B32:D32"/>
    <mergeCell ref="E32:E33"/>
    <mergeCell ref="F32:F33"/>
    <mergeCell ref="G32:I32"/>
    <mergeCell ref="A30:A31"/>
    <mergeCell ref="B30:D30"/>
    <mergeCell ref="E30:E31"/>
    <mergeCell ref="F30:F31"/>
    <mergeCell ref="G30:I30"/>
    <mergeCell ref="J30:J31"/>
    <mergeCell ref="F35:J35"/>
    <mergeCell ref="K35:L35"/>
    <mergeCell ref="M35:Q35"/>
    <mergeCell ref="K37:L37"/>
    <mergeCell ref="M37:P37"/>
    <mergeCell ref="G5:H5"/>
    <mergeCell ref="I5:L5"/>
    <mergeCell ref="J32:J33"/>
    <mergeCell ref="K32:K33"/>
    <mergeCell ref="L32:O33"/>
    <mergeCell ref="P32:R33"/>
    <mergeCell ref="J28:J29"/>
    <mergeCell ref="K28:K29"/>
    <mergeCell ref="L28:O29"/>
    <mergeCell ref="P28:R29"/>
    <mergeCell ref="J24:J25"/>
    <mergeCell ref="K24:K25"/>
    <mergeCell ref="L24:O25"/>
    <mergeCell ref="P24:R25"/>
    <mergeCell ref="J20:J21"/>
    <mergeCell ref="K20:K21"/>
    <mergeCell ref="L20:O21"/>
    <mergeCell ref="P20:R21"/>
    <mergeCell ref="J16:J17"/>
  </mergeCells>
  <phoneticPr fontId="2"/>
  <dataValidations count="1">
    <dataValidation type="list" allowBlank="1" showInputMessage="1" showErrorMessage="1" sqref="E4:F5" xr:uid="{CC2BC9D0-E1ED-4A93-8489-488E0B586D56}">
      <formula1>"団体責任者,指導者"</formula1>
    </dataValidation>
  </dataValidations>
  <pageMargins left="0.62992125984251968" right="0.62992125984251968" top="0.74803149606299213" bottom="0.7480314960629921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398C19C-7654-4A0C-B4CB-6B46EEBCB4A5}">
          <x14:formula1>
            <xm:f>データ!$H$2:$H$3</xm:f>
          </x14:formula1>
          <xm:sqref>K32 F30 F28 F26 F24 F22 F20 F18 F16 F14 F32 K30 K28 K26 K24 K22 K20 K18 K16 K14</xm:sqref>
        </x14:dataValidation>
        <x14:dataValidation type="list" allowBlank="1" showInputMessage="1" showErrorMessage="1" xr:uid="{EE74E02B-A4D7-4EBE-91E6-054BD2034598}">
          <x14:formula1>
            <xm:f>データ!$G$2:$G$4</xm:f>
          </x14:formula1>
          <xm:sqref>J14:J33 Q8:Q11 M8:M11 E8:E11 I8:I11 E32 E30 E28 E26 E24 E22 E20 E18 E16 E14</xm:sqref>
        </x14:dataValidation>
        <x14:dataValidation type="list" allowBlank="1" showInputMessage="1" xr:uid="{46053EC3-34A0-42A6-8B87-52B24A69EA96}">
          <x14:formula1>
            <xm:f>データ!$B$2:$B$56</xm:f>
          </x14:formula1>
          <xm:sqref>B3:F3</xm:sqref>
        </x14:dataValidation>
        <x14:dataValidation type="list" allowBlank="1" showInputMessage="1" showErrorMessage="1" xr:uid="{B8E4270C-77EC-4C97-8C8A-91C7FBDFB031}">
          <x14:formula1>
            <xm:f>データ!$D$2:$D$3</xm:f>
          </x14:formula1>
          <xm:sqref>E2:F2</xm:sqref>
        </x14:dataValidation>
        <x14:dataValidation type="list" allowBlank="1" showInputMessage="1" showErrorMessage="1" xr:uid="{76DB78C3-BFFD-4290-A5F3-93C75F2129A6}">
          <x14:formula1>
            <xm:f>データ!$A$2:$A$10</xm:f>
          </x14:formula1>
          <xm:sqref>B2:C2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30"/>
  <sheetViews>
    <sheetView workbookViewId="0">
      <selection activeCell="B7" sqref="B7:H8"/>
    </sheetView>
  </sheetViews>
  <sheetFormatPr defaultColWidth="10.6640625" defaultRowHeight="24.45" customHeight="1" x14ac:dyDescent="0.2"/>
  <cols>
    <col min="1" max="16384" width="10.6640625" style="1"/>
  </cols>
  <sheetData>
    <row r="1" spans="1:21" ht="24.45" customHeight="1" x14ac:dyDescent="0.2">
      <c r="A1" s="148" t="s">
        <v>222</v>
      </c>
      <c r="B1" s="148"/>
      <c r="C1" s="148"/>
      <c r="D1" s="148"/>
      <c r="E1" s="148"/>
      <c r="F1" s="148"/>
      <c r="G1" s="148"/>
      <c r="H1" s="148"/>
      <c r="I1" s="5"/>
      <c r="J1" s="5"/>
      <c r="K1" s="5"/>
      <c r="L1" s="5"/>
    </row>
    <row r="2" spans="1:21" ht="24.45" customHeight="1" x14ac:dyDescent="0.2">
      <c r="A2" s="148" t="s">
        <v>221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</row>
    <row r="3" spans="1:21" ht="24.45" customHeight="1" x14ac:dyDescent="0.2">
      <c r="G3" s="136" t="s">
        <v>86</v>
      </c>
      <c r="H3" s="136"/>
    </row>
    <row r="4" spans="1:21" ht="24.45" customHeight="1" x14ac:dyDescent="0.2">
      <c r="K4" s="4"/>
      <c r="L4" s="4"/>
    </row>
    <row r="5" spans="1:21" ht="24.45" customHeight="1" x14ac:dyDescent="0.2">
      <c r="A5" s="1" t="s">
        <v>87</v>
      </c>
      <c r="K5" s="4"/>
      <c r="L5" s="4"/>
    </row>
    <row r="6" spans="1:21" ht="24.45" customHeight="1" thickBot="1" x14ac:dyDescent="0.25">
      <c r="A6" s="1" t="s">
        <v>88</v>
      </c>
      <c r="K6" s="4"/>
      <c r="L6" s="4"/>
    </row>
    <row r="7" spans="1:21" ht="24.45" customHeight="1" x14ac:dyDescent="0.2">
      <c r="A7" s="163" t="s">
        <v>93</v>
      </c>
      <c r="B7" s="165" t="str">
        <f>CONCATENATE('申込書（様式a）学校用'!B3,"(",'申込書（様式a）学校用'!E2,")")</f>
        <v>()</v>
      </c>
      <c r="C7" s="166"/>
      <c r="D7" s="166"/>
      <c r="E7" s="166"/>
      <c r="F7" s="166"/>
      <c r="G7" s="166"/>
      <c r="H7" s="167"/>
      <c r="K7" s="4"/>
      <c r="L7" s="4"/>
    </row>
    <row r="8" spans="1:21" ht="24.45" customHeight="1" thickBot="1" x14ac:dyDescent="0.25">
      <c r="A8" s="164"/>
      <c r="B8" s="168"/>
      <c r="C8" s="169"/>
      <c r="D8" s="169"/>
      <c r="E8" s="169"/>
      <c r="F8" s="169"/>
      <c r="G8" s="169"/>
      <c r="H8" s="170"/>
      <c r="K8" s="4"/>
      <c r="L8" s="4"/>
    </row>
    <row r="9" spans="1:21" ht="24.45" customHeight="1" x14ac:dyDescent="0.2">
      <c r="K9" s="4"/>
      <c r="L9" s="4"/>
    </row>
    <row r="10" spans="1:21" ht="24.45" customHeight="1" thickBot="1" x14ac:dyDescent="0.25">
      <c r="A10" s="6" t="s">
        <v>92</v>
      </c>
      <c r="K10" s="4"/>
      <c r="L10" s="4"/>
    </row>
    <row r="11" spans="1:21" ht="24.45" customHeight="1" thickBot="1" x14ac:dyDescent="0.25">
      <c r="A11" s="145" t="s">
        <v>90</v>
      </c>
      <c r="B11" s="146"/>
      <c r="C11" s="146"/>
      <c r="D11" s="147"/>
      <c r="E11" s="145" t="s">
        <v>91</v>
      </c>
      <c r="F11" s="146"/>
      <c r="G11" s="146"/>
      <c r="H11" s="147"/>
      <c r="K11" s="4"/>
      <c r="L11" s="4"/>
    </row>
    <row r="12" spans="1:21" ht="24.45" customHeight="1" x14ac:dyDescent="0.2">
      <c r="A12" s="132" t="str">
        <f>IF('申込書（様式a）学校用'!B8="","",'申込書（様式a）学校用'!B8)</f>
        <v/>
      </c>
      <c r="B12" s="133"/>
      <c r="C12" s="133"/>
      <c r="D12" s="134" t="str">
        <f>IF('申込書（様式a）学校用'!E8="","",'申込書（様式a）学校用'!E8)</f>
        <v/>
      </c>
      <c r="E12" s="149"/>
      <c r="F12" s="150"/>
      <c r="G12" s="150"/>
      <c r="H12" s="151"/>
      <c r="R12" s="130" t="s">
        <v>5</v>
      </c>
      <c r="S12" s="131"/>
      <c r="T12" s="131"/>
      <c r="U12" s="3" t="s">
        <v>6</v>
      </c>
    </row>
    <row r="13" spans="1:21" ht="24.45" customHeight="1" x14ac:dyDescent="0.2">
      <c r="A13" s="137" t="str">
        <f>IF('申込書（様式a）学校用'!B9="","",'申込書（様式a）学校用'!B9)</f>
        <v/>
      </c>
      <c r="B13" s="138"/>
      <c r="C13" s="138"/>
      <c r="D13" s="135"/>
      <c r="E13" s="153"/>
      <c r="F13" s="154"/>
      <c r="G13" s="154"/>
      <c r="H13" s="152"/>
    </row>
    <row r="14" spans="1:21" ht="24.45" customHeight="1" x14ac:dyDescent="0.2">
      <c r="A14" s="132" t="str">
        <f>IF('申込書（様式a）学校用'!B10="","",'申込書（様式a）学校用'!B10)</f>
        <v/>
      </c>
      <c r="B14" s="133"/>
      <c r="C14" s="133"/>
      <c r="D14" s="134" t="str">
        <f>IF('申込書（様式a）学校用'!E10="","",'申込書（様式a）学校用'!E10)</f>
        <v/>
      </c>
      <c r="E14" s="149"/>
      <c r="F14" s="150"/>
      <c r="G14" s="150"/>
      <c r="H14" s="151"/>
    </row>
    <row r="15" spans="1:21" ht="24.45" customHeight="1" x14ac:dyDescent="0.2">
      <c r="A15" s="137" t="str">
        <f>IF('申込書（様式a）学校用'!B11="","",'申込書（様式a）学校用'!B11)</f>
        <v/>
      </c>
      <c r="B15" s="138"/>
      <c r="C15" s="138"/>
      <c r="D15" s="135"/>
      <c r="E15" s="153"/>
      <c r="F15" s="154"/>
      <c r="G15" s="154"/>
      <c r="H15" s="152"/>
    </row>
    <row r="16" spans="1:21" ht="24.45" customHeight="1" x14ac:dyDescent="0.2">
      <c r="A16" s="132" t="str">
        <f>IF('申込書（様式a）学校用'!F8="","",'申込書（様式a）学校用'!F8)</f>
        <v/>
      </c>
      <c r="B16" s="133"/>
      <c r="C16" s="133"/>
      <c r="D16" s="143" t="str">
        <f>IF('申込書（様式a）学校用'!I8="","",'申込書（様式a）学校用'!I8)</f>
        <v/>
      </c>
      <c r="E16" s="149"/>
      <c r="F16" s="150"/>
      <c r="G16" s="150"/>
      <c r="H16" s="161"/>
    </row>
    <row r="17" spans="1:8" ht="24.45" customHeight="1" x14ac:dyDescent="0.2">
      <c r="A17" s="137" t="str">
        <f>IF('申込書（様式a）学校用'!F9="","",'申込書（様式a）学校用'!F9)</f>
        <v/>
      </c>
      <c r="B17" s="138"/>
      <c r="C17" s="138"/>
      <c r="D17" s="135"/>
      <c r="E17" s="153"/>
      <c r="F17" s="154"/>
      <c r="G17" s="154"/>
      <c r="H17" s="152"/>
    </row>
    <row r="18" spans="1:8" ht="24.45" customHeight="1" x14ac:dyDescent="0.2">
      <c r="A18" s="132" t="str">
        <f>IF('申込書（様式a）学校用'!F10="","",'申込書（様式a）学校用'!F10)</f>
        <v/>
      </c>
      <c r="B18" s="133"/>
      <c r="C18" s="133"/>
      <c r="D18" s="134" t="str">
        <f>IF('申込書（様式a）学校用'!I10="","",'申込書（様式a）学校用'!I10)</f>
        <v/>
      </c>
      <c r="E18" s="149"/>
      <c r="F18" s="150"/>
      <c r="G18" s="150"/>
      <c r="H18" s="151"/>
    </row>
    <row r="19" spans="1:8" ht="24.45" customHeight="1" x14ac:dyDescent="0.2">
      <c r="A19" s="137" t="str">
        <f>IF('申込書（様式a）学校用'!F11="","",'申込書（様式a）学校用'!F11)</f>
        <v/>
      </c>
      <c r="B19" s="138"/>
      <c r="C19" s="138"/>
      <c r="D19" s="135"/>
      <c r="E19" s="153"/>
      <c r="F19" s="154"/>
      <c r="G19" s="154"/>
      <c r="H19" s="152"/>
    </row>
    <row r="20" spans="1:8" ht="24.45" customHeight="1" x14ac:dyDescent="0.2">
      <c r="A20" s="139" t="str">
        <f>IF('申込書（様式a）学校用'!J8="","",'申込書（様式a）学校用'!J8)</f>
        <v/>
      </c>
      <c r="B20" s="140"/>
      <c r="C20" s="140"/>
      <c r="D20" s="143" t="str">
        <f>IF('申込書（様式a）学校用'!M8="","",'申込書（様式a）学校用'!M8)</f>
        <v/>
      </c>
      <c r="E20" s="155"/>
      <c r="F20" s="156"/>
      <c r="G20" s="156"/>
      <c r="H20" s="161"/>
    </row>
    <row r="21" spans="1:8" ht="24.45" customHeight="1" x14ac:dyDescent="0.2">
      <c r="A21" s="137" t="str">
        <f>IF('申込書（様式a）学校用'!J9="","",'申込書（様式a）学校用'!J9)</f>
        <v/>
      </c>
      <c r="B21" s="138"/>
      <c r="C21" s="138"/>
      <c r="D21" s="135"/>
      <c r="E21" s="153"/>
      <c r="F21" s="154"/>
      <c r="G21" s="154"/>
      <c r="H21" s="152"/>
    </row>
    <row r="22" spans="1:8" ht="24.45" customHeight="1" x14ac:dyDescent="0.2">
      <c r="A22" s="139" t="str">
        <f>IF('申込書（様式a）学校用'!J10="","",'申込書（様式a）学校用'!J10)</f>
        <v/>
      </c>
      <c r="B22" s="140"/>
      <c r="C22" s="140"/>
      <c r="D22" s="134" t="str">
        <f>IF('申込書（様式a）学校用'!M10="","",'申込書（様式a）学校用'!M10)</f>
        <v/>
      </c>
      <c r="E22" s="155"/>
      <c r="F22" s="156"/>
      <c r="G22" s="156"/>
      <c r="H22" s="151"/>
    </row>
    <row r="23" spans="1:8" ht="24.45" customHeight="1" x14ac:dyDescent="0.2">
      <c r="A23" s="137" t="str">
        <f>IF('申込書（様式a）学校用'!J11="","",'申込書（様式a）学校用'!J11)</f>
        <v/>
      </c>
      <c r="B23" s="138"/>
      <c r="C23" s="138"/>
      <c r="D23" s="135"/>
      <c r="E23" s="153"/>
      <c r="F23" s="154"/>
      <c r="G23" s="154"/>
      <c r="H23" s="152"/>
    </row>
    <row r="24" spans="1:8" ht="24.45" customHeight="1" x14ac:dyDescent="0.2">
      <c r="A24" s="139" t="str">
        <f>IF('申込書（様式a）学校用'!N8="","",'申込書（様式a）学校用'!N8)</f>
        <v/>
      </c>
      <c r="B24" s="140"/>
      <c r="C24" s="140"/>
      <c r="D24" s="143" t="str">
        <f>IF('申込書（様式a）学校用'!Q8="","",'申込書（様式a）学校用'!Q8)</f>
        <v/>
      </c>
      <c r="E24" s="155"/>
      <c r="F24" s="156"/>
      <c r="G24" s="156"/>
      <c r="H24" s="161"/>
    </row>
    <row r="25" spans="1:8" ht="24.45" customHeight="1" x14ac:dyDescent="0.2">
      <c r="A25" s="137" t="str">
        <f>IF('申込書（様式a）学校用'!N9="","",'申込書（様式a）学校用'!N9)</f>
        <v/>
      </c>
      <c r="B25" s="138"/>
      <c r="C25" s="138"/>
      <c r="D25" s="135"/>
      <c r="E25" s="153"/>
      <c r="F25" s="154"/>
      <c r="G25" s="154"/>
      <c r="H25" s="152"/>
    </row>
    <row r="26" spans="1:8" ht="24.45" customHeight="1" x14ac:dyDescent="0.2">
      <c r="A26" s="139" t="str">
        <f>IF('申込書（様式a）学校用'!N10="","",'申込書（様式a）学校用'!N10)</f>
        <v/>
      </c>
      <c r="B26" s="140"/>
      <c r="C26" s="140"/>
      <c r="D26" s="134" t="str">
        <f>IF('申込書（様式a）学校用'!Q10="","",'申込書（様式a）学校用'!Q10)</f>
        <v/>
      </c>
      <c r="E26" s="155"/>
      <c r="F26" s="156"/>
      <c r="G26" s="156"/>
      <c r="H26" s="151"/>
    </row>
    <row r="27" spans="1:8" ht="24.45" customHeight="1" thickBot="1" x14ac:dyDescent="0.25">
      <c r="A27" s="141" t="str">
        <f>IF('申込書（様式a）学校用'!N11="","",'申込書（様式a）学校用'!N11)</f>
        <v/>
      </c>
      <c r="B27" s="142"/>
      <c r="C27" s="142"/>
      <c r="D27" s="160"/>
      <c r="E27" s="158"/>
      <c r="F27" s="159"/>
      <c r="G27" s="159"/>
      <c r="H27" s="157"/>
    </row>
    <row r="29" spans="1:8" ht="24.45" customHeight="1" x14ac:dyDescent="0.2">
      <c r="C29" s="144" t="s">
        <v>12</v>
      </c>
      <c r="D29" s="144"/>
      <c r="E29" s="144">
        <f>'申込書（様式a）学校用'!B3</f>
        <v>0</v>
      </c>
      <c r="F29" s="144"/>
      <c r="G29" s="144"/>
      <c r="H29" s="2"/>
    </row>
    <row r="30" spans="1:8" ht="24.45" customHeight="1" x14ac:dyDescent="0.2">
      <c r="C30" s="144" t="s">
        <v>13</v>
      </c>
      <c r="D30" s="144"/>
      <c r="E30" s="162"/>
      <c r="F30" s="162"/>
      <c r="G30" s="162"/>
      <c r="H30" s="2"/>
    </row>
  </sheetData>
  <sheetProtection selectLockedCells="1"/>
  <mergeCells count="60">
    <mergeCell ref="E29:G29"/>
    <mergeCell ref="E30:G30"/>
    <mergeCell ref="A7:A8"/>
    <mergeCell ref="B7:H8"/>
    <mergeCell ref="E22:G22"/>
    <mergeCell ref="H22:H23"/>
    <mergeCell ref="E23:G23"/>
    <mergeCell ref="E24:G24"/>
    <mergeCell ref="H24:H25"/>
    <mergeCell ref="E25:G25"/>
    <mergeCell ref="E18:G18"/>
    <mergeCell ref="H18:H19"/>
    <mergeCell ref="E19:G19"/>
    <mergeCell ref="E20:G20"/>
    <mergeCell ref="H20:H21"/>
    <mergeCell ref="E21:G21"/>
    <mergeCell ref="E14:G14"/>
    <mergeCell ref="H14:H15"/>
    <mergeCell ref="E15:G15"/>
    <mergeCell ref="E16:G16"/>
    <mergeCell ref="H16:H17"/>
    <mergeCell ref="E17:G17"/>
    <mergeCell ref="C30:D30"/>
    <mergeCell ref="A11:D11"/>
    <mergeCell ref="A2:H2"/>
    <mergeCell ref="A1:H1"/>
    <mergeCell ref="E11:H11"/>
    <mergeCell ref="E12:G12"/>
    <mergeCell ref="H12:H13"/>
    <mergeCell ref="E13:G13"/>
    <mergeCell ref="C29:D29"/>
    <mergeCell ref="E26:G26"/>
    <mergeCell ref="H26:H27"/>
    <mergeCell ref="E27:G27"/>
    <mergeCell ref="A18:C18"/>
    <mergeCell ref="D18:D19"/>
    <mergeCell ref="A26:C26"/>
    <mergeCell ref="D26:D27"/>
    <mergeCell ref="A27:C27"/>
    <mergeCell ref="A16:C16"/>
    <mergeCell ref="D16:D17"/>
    <mergeCell ref="A24:C24"/>
    <mergeCell ref="D24:D25"/>
    <mergeCell ref="A17:C17"/>
    <mergeCell ref="A25:C25"/>
    <mergeCell ref="A20:C20"/>
    <mergeCell ref="D20:D21"/>
    <mergeCell ref="A21:C21"/>
    <mergeCell ref="A14:C14"/>
    <mergeCell ref="D14:D15"/>
    <mergeCell ref="A22:C22"/>
    <mergeCell ref="D22:D23"/>
    <mergeCell ref="A15:C15"/>
    <mergeCell ref="A23:C23"/>
    <mergeCell ref="A19:C19"/>
    <mergeCell ref="R12:T12"/>
    <mergeCell ref="A12:C12"/>
    <mergeCell ref="D12:D13"/>
    <mergeCell ref="G3:H3"/>
    <mergeCell ref="A13:C13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データ!$G$2:$G$4</xm:f>
          </x14:formula1>
          <xm:sqref>H12:H27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0072-25A1-415B-8397-957B488F2940}">
  <sheetPr>
    <tabColor theme="4" tint="-0.249977111117893"/>
  </sheetPr>
  <dimension ref="A1:U30"/>
  <sheetViews>
    <sheetView workbookViewId="0">
      <selection activeCell="B7" sqref="B7:H8"/>
    </sheetView>
  </sheetViews>
  <sheetFormatPr defaultColWidth="10.6640625" defaultRowHeight="24.45" customHeight="1" x14ac:dyDescent="0.2"/>
  <cols>
    <col min="1" max="16384" width="10.6640625" style="1"/>
  </cols>
  <sheetData>
    <row r="1" spans="1:21" ht="24.45" customHeight="1" x14ac:dyDescent="0.2">
      <c r="A1" s="148" t="s">
        <v>222</v>
      </c>
      <c r="B1" s="148"/>
      <c r="C1" s="148"/>
      <c r="D1" s="148"/>
      <c r="E1" s="148"/>
      <c r="F1" s="148"/>
      <c r="G1" s="148"/>
      <c r="H1" s="148"/>
      <c r="I1" s="5"/>
      <c r="J1" s="5"/>
      <c r="K1" s="5"/>
      <c r="L1" s="5"/>
    </row>
    <row r="2" spans="1:21" ht="24.45" customHeight="1" x14ac:dyDescent="0.2">
      <c r="A2" s="148" t="s">
        <v>221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</row>
    <row r="3" spans="1:21" ht="24.45" customHeight="1" x14ac:dyDescent="0.2">
      <c r="G3" s="136" t="s">
        <v>86</v>
      </c>
      <c r="H3" s="136"/>
    </row>
    <row r="4" spans="1:21" ht="24.45" customHeight="1" x14ac:dyDescent="0.2">
      <c r="K4" s="62"/>
      <c r="L4" s="62"/>
    </row>
    <row r="5" spans="1:21" ht="24.45" customHeight="1" x14ac:dyDescent="0.2">
      <c r="A5" s="1" t="s">
        <v>87</v>
      </c>
      <c r="K5" s="62"/>
      <c r="L5" s="62"/>
    </row>
    <row r="6" spans="1:21" ht="24.45" customHeight="1" thickBot="1" x14ac:dyDescent="0.25">
      <c r="A6" s="1" t="s">
        <v>88</v>
      </c>
      <c r="K6" s="62"/>
      <c r="L6" s="62"/>
    </row>
    <row r="7" spans="1:21" ht="24.45" customHeight="1" x14ac:dyDescent="0.2">
      <c r="A7" s="163" t="s">
        <v>234</v>
      </c>
      <c r="B7" s="165" t="str">
        <f>CONCATENATE('申込書（様式a） クラブチーム用'!B3,"(",'申込書（様式a） クラブチーム用'!E2,")")</f>
        <v>()</v>
      </c>
      <c r="C7" s="166"/>
      <c r="D7" s="166"/>
      <c r="E7" s="166"/>
      <c r="F7" s="166"/>
      <c r="G7" s="166"/>
      <c r="H7" s="167"/>
      <c r="K7" s="62"/>
      <c r="L7" s="62"/>
    </row>
    <row r="8" spans="1:21" ht="24.45" customHeight="1" thickBot="1" x14ac:dyDescent="0.25">
      <c r="A8" s="164"/>
      <c r="B8" s="168"/>
      <c r="C8" s="169"/>
      <c r="D8" s="169"/>
      <c r="E8" s="169"/>
      <c r="F8" s="169"/>
      <c r="G8" s="169"/>
      <c r="H8" s="170"/>
      <c r="K8" s="62"/>
      <c r="L8" s="62"/>
    </row>
    <row r="9" spans="1:21" ht="24.45" customHeight="1" x14ac:dyDescent="0.2">
      <c r="K9" s="62"/>
      <c r="L9" s="62"/>
    </row>
    <row r="10" spans="1:21" ht="24.45" customHeight="1" thickBot="1" x14ac:dyDescent="0.25">
      <c r="A10" s="6" t="s">
        <v>92</v>
      </c>
      <c r="K10" s="62"/>
      <c r="L10" s="62"/>
    </row>
    <row r="11" spans="1:21" ht="24.45" customHeight="1" thickBot="1" x14ac:dyDescent="0.25">
      <c r="A11" s="145" t="s">
        <v>90</v>
      </c>
      <c r="B11" s="146"/>
      <c r="C11" s="146"/>
      <c r="D11" s="147"/>
      <c r="E11" s="145" t="s">
        <v>91</v>
      </c>
      <c r="F11" s="146"/>
      <c r="G11" s="146"/>
      <c r="H11" s="147"/>
      <c r="K11" s="62"/>
      <c r="L11" s="62"/>
    </row>
    <row r="12" spans="1:21" ht="24.45" customHeight="1" x14ac:dyDescent="0.2">
      <c r="A12" s="132" t="str">
        <f>IF('申込書（様式a）学校用'!B8="","",'申込書（様式a）学校用'!B8)</f>
        <v/>
      </c>
      <c r="B12" s="133"/>
      <c r="C12" s="133"/>
      <c r="D12" s="134" t="str">
        <f>IF('申込書（様式a）学校用'!E8="","",'申込書（様式a）学校用'!E8)</f>
        <v/>
      </c>
      <c r="E12" s="149"/>
      <c r="F12" s="150"/>
      <c r="G12" s="150"/>
      <c r="H12" s="151"/>
      <c r="R12" s="130" t="s">
        <v>5</v>
      </c>
      <c r="S12" s="131"/>
      <c r="T12" s="131"/>
      <c r="U12" s="3" t="s">
        <v>6</v>
      </c>
    </row>
    <row r="13" spans="1:21" ht="24.45" customHeight="1" x14ac:dyDescent="0.2">
      <c r="A13" s="137" t="str">
        <f>IF('申込書（様式a）学校用'!B9="","",'申込書（様式a）学校用'!B9)</f>
        <v/>
      </c>
      <c r="B13" s="138"/>
      <c r="C13" s="138"/>
      <c r="D13" s="135"/>
      <c r="E13" s="153"/>
      <c r="F13" s="154"/>
      <c r="G13" s="154"/>
      <c r="H13" s="152"/>
    </row>
    <row r="14" spans="1:21" ht="24.45" customHeight="1" x14ac:dyDescent="0.2">
      <c r="A14" s="132" t="str">
        <f>IF('申込書（様式a）学校用'!B10="","",'申込書（様式a）学校用'!B10)</f>
        <v/>
      </c>
      <c r="B14" s="133"/>
      <c r="C14" s="133"/>
      <c r="D14" s="134" t="str">
        <f>IF('申込書（様式a）学校用'!E10="","",'申込書（様式a）学校用'!E10)</f>
        <v/>
      </c>
      <c r="E14" s="149"/>
      <c r="F14" s="150"/>
      <c r="G14" s="150"/>
      <c r="H14" s="151"/>
    </row>
    <row r="15" spans="1:21" ht="24.45" customHeight="1" x14ac:dyDescent="0.2">
      <c r="A15" s="137" t="str">
        <f>IF('申込書（様式a）学校用'!B11="","",'申込書（様式a）学校用'!B11)</f>
        <v/>
      </c>
      <c r="B15" s="138"/>
      <c r="C15" s="138"/>
      <c r="D15" s="135"/>
      <c r="E15" s="153"/>
      <c r="F15" s="154"/>
      <c r="G15" s="154"/>
      <c r="H15" s="152"/>
    </row>
    <row r="16" spans="1:21" ht="24.45" customHeight="1" x14ac:dyDescent="0.2">
      <c r="A16" s="132" t="str">
        <f>IF('申込書（様式a）学校用'!F8="","",'申込書（様式a）学校用'!F8)</f>
        <v/>
      </c>
      <c r="B16" s="133"/>
      <c r="C16" s="133"/>
      <c r="D16" s="143" t="str">
        <f>IF('申込書（様式a）学校用'!I8="","",'申込書（様式a）学校用'!I8)</f>
        <v/>
      </c>
      <c r="E16" s="149"/>
      <c r="F16" s="150"/>
      <c r="G16" s="150"/>
      <c r="H16" s="161"/>
    </row>
    <row r="17" spans="1:8" ht="24.45" customHeight="1" x14ac:dyDescent="0.2">
      <c r="A17" s="137" t="str">
        <f>IF('申込書（様式a）学校用'!F9="","",'申込書（様式a）学校用'!F9)</f>
        <v/>
      </c>
      <c r="B17" s="138"/>
      <c r="C17" s="138"/>
      <c r="D17" s="135"/>
      <c r="E17" s="153"/>
      <c r="F17" s="154"/>
      <c r="G17" s="154"/>
      <c r="H17" s="152"/>
    </row>
    <row r="18" spans="1:8" ht="24.45" customHeight="1" x14ac:dyDescent="0.2">
      <c r="A18" s="132" t="str">
        <f>IF('申込書（様式a）学校用'!F10="","",'申込書（様式a）学校用'!F10)</f>
        <v/>
      </c>
      <c r="B18" s="133"/>
      <c r="C18" s="133"/>
      <c r="D18" s="134" t="str">
        <f>IF('申込書（様式a）学校用'!I10="","",'申込書（様式a）学校用'!I10)</f>
        <v/>
      </c>
      <c r="E18" s="149"/>
      <c r="F18" s="150"/>
      <c r="G18" s="150"/>
      <c r="H18" s="151"/>
    </row>
    <row r="19" spans="1:8" ht="24.45" customHeight="1" x14ac:dyDescent="0.2">
      <c r="A19" s="137" t="str">
        <f>IF('申込書（様式a）学校用'!F11="","",'申込書（様式a）学校用'!F11)</f>
        <v/>
      </c>
      <c r="B19" s="138"/>
      <c r="C19" s="138"/>
      <c r="D19" s="135"/>
      <c r="E19" s="153"/>
      <c r="F19" s="154"/>
      <c r="G19" s="154"/>
      <c r="H19" s="152"/>
    </row>
    <row r="20" spans="1:8" ht="24.45" customHeight="1" x14ac:dyDescent="0.2">
      <c r="A20" s="139" t="str">
        <f>IF('申込書（様式a）学校用'!J8="","",'申込書（様式a）学校用'!J8)</f>
        <v/>
      </c>
      <c r="B20" s="140"/>
      <c r="C20" s="140"/>
      <c r="D20" s="143" t="str">
        <f>IF('申込書（様式a）学校用'!M8="","",'申込書（様式a）学校用'!M8)</f>
        <v/>
      </c>
      <c r="E20" s="155"/>
      <c r="F20" s="156"/>
      <c r="G20" s="156"/>
      <c r="H20" s="161"/>
    </row>
    <row r="21" spans="1:8" ht="24.45" customHeight="1" x14ac:dyDescent="0.2">
      <c r="A21" s="137" t="str">
        <f>IF('申込書（様式a）学校用'!J9="","",'申込書（様式a）学校用'!J9)</f>
        <v/>
      </c>
      <c r="B21" s="138"/>
      <c r="C21" s="138"/>
      <c r="D21" s="135"/>
      <c r="E21" s="153"/>
      <c r="F21" s="154"/>
      <c r="G21" s="154"/>
      <c r="H21" s="152"/>
    </row>
    <row r="22" spans="1:8" ht="24.45" customHeight="1" x14ac:dyDescent="0.2">
      <c r="A22" s="139" t="str">
        <f>IF('申込書（様式a）学校用'!J10="","",'申込書（様式a）学校用'!J10)</f>
        <v/>
      </c>
      <c r="B22" s="140"/>
      <c r="C22" s="140"/>
      <c r="D22" s="134" t="str">
        <f>IF('申込書（様式a）学校用'!M10="","",'申込書（様式a）学校用'!M10)</f>
        <v/>
      </c>
      <c r="E22" s="155"/>
      <c r="F22" s="156"/>
      <c r="G22" s="156"/>
      <c r="H22" s="151"/>
    </row>
    <row r="23" spans="1:8" ht="24.45" customHeight="1" x14ac:dyDescent="0.2">
      <c r="A23" s="137" t="str">
        <f>IF('申込書（様式a）学校用'!J11="","",'申込書（様式a）学校用'!J11)</f>
        <v/>
      </c>
      <c r="B23" s="138"/>
      <c r="C23" s="138"/>
      <c r="D23" s="135"/>
      <c r="E23" s="153"/>
      <c r="F23" s="154"/>
      <c r="G23" s="154"/>
      <c r="H23" s="152"/>
    </row>
    <row r="24" spans="1:8" ht="24.45" customHeight="1" x14ac:dyDescent="0.2">
      <c r="A24" s="139" t="str">
        <f>IF('申込書（様式a）学校用'!N8="","",'申込書（様式a）学校用'!N8)</f>
        <v/>
      </c>
      <c r="B24" s="140"/>
      <c r="C24" s="140"/>
      <c r="D24" s="143" t="str">
        <f>IF('申込書（様式a）学校用'!Q8="","",'申込書（様式a）学校用'!Q8)</f>
        <v/>
      </c>
      <c r="E24" s="155"/>
      <c r="F24" s="156"/>
      <c r="G24" s="156"/>
      <c r="H24" s="161"/>
    </row>
    <row r="25" spans="1:8" ht="24.45" customHeight="1" x14ac:dyDescent="0.2">
      <c r="A25" s="137" t="str">
        <f>IF('申込書（様式a）学校用'!N9="","",'申込書（様式a）学校用'!N9)</f>
        <v/>
      </c>
      <c r="B25" s="138"/>
      <c r="C25" s="138"/>
      <c r="D25" s="135"/>
      <c r="E25" s="153"/>
      <c r="F25" s="154"/>
      <c r="G25" s="154"/>
      <c r="H25" s="152"/>
    </row>
    <row r="26" spans="1:8" ht="24.45" customHeight="1" x14ac:dyDescent="0.2">
      <c r="A26" s="139" t="str">
        <f>IF('申込書（様式a）学校用'!N10="","",'申込書（様式a）学校用'!N10)</f>
        <v/>
      </c>
      <c r="B26" s="140"/>
      <c r="C26" s="140"/>
      <c r="D26" s="134" t="str">
        <f>IF('申込書（様式a）学校用'!Q10="","",'申込書（様式a）学校用'!Q10)</f>
        <v/>
      </c>
      <c r="E26" s="155"/>
      <c r="F26" s="156"/>
      <c r="G26" s="156"/>
      <c r="H26" s="151"/>
    </row>
    <row r="27" spans="1:8" ht="24.45" customHeight="1" thickBot="1" x14ac:dyDescent="0.25">
      <c r="A27" s="141" t="str">
        <f>IF('申込書（様式a）学校用'!N11="","",'申込書（様式a）学校用'!N11)</f>
        <v/>
      </c>
      <c r="B27" s="142"/>
      <c r="C27" s="142"/>
      <c r="D27" s="160"/>
      <c r="E27" s="158"/>
      <c r="F27" s="159"/>
      <c r="G27" s="159"/>
      <c r="H27" s="157"/>
    </row>
    <row r="29" spans="1:8" ht="24.45" customHeight="1" x14ac:dyDescent="0.2">
      <c r="C29" s="144" t="s">
        <v>12</v>
      </c>
      <c r="D29" s="144"/>
      <c r="E29" s="144">
        <f>'申込書（様式a）学校用'!B3</f>
        <v>0</v>
      </c>
      <c r="F29" s="144"/>
      <c r="G29" s="144"/>
      <c r="H29" s="2"/>
    </row>
    <row r="30" spans="1:8" ht="24.45" customHeight="1" x14ac:dyDescent="0.2">
      <c r="C30" s="144" t="s">
        <v>13</v>
      </c>
      <c r="D30" s="144"/>
      <c r="E30" s="162"/>
      <c r="F30" s="162"/>
      <c r="G30" s="162"/>
      <c r="H30" s="2"/>
    </row>
  </sheetData>
  <sheetProtection selectLockedCells="1"/>
  <mergeCells count="60">
    <mergeCell ref="A11:D11"/>
    <mergeCell ref="E11:H11"/>
    <mergeCell ref="A1:H1"/>
    <mergeCell ref="A2:H2"/>
    <mergeCell ref="G3:H3"/>
    <mergeCell ref="A7:A8"/>
    <mergeCell ref="B7:H8"/>
    <mergeCell ref="A12:C12"/>
    <mergeCell ref="D12:D13"/>
    <mergeCell ref="E12:G12"/>
    <mergeCell ref="H12:H13"/>
    <mergeCell ref="R12:T12"/>
    <mergeCell ref="A13:C13"/>
    <mergeCell ref="E13:G13"/>
    <mergeCell ref="A14:C14"/>
    <mergeCell ref="D14:D15"/>
    <mergeCell ref="E14:G14"/>
    <mergeCell ref="H14:H15"/>
    <mergeCell ref="A15:C15"/>
    <mergeCell ref="E15:G15"/>
    <mergeCell ref="A16:C16"/>
    <mergeCell ref="D16:D17"/>
    <mergeCell ref="E16:G16"/>
    <mergeCell ref="H16:H17"/>
    <mergeCell ref="A17:C17"/>
    <mergeCell ref="E17:G17"/>
    <mergeCell ref="A18:C18"/>
    <mergeCell ref="D18:D19"/>
    <mergeCell ref="E18:G18"/>
    <mergeCell ref="H18:H19"/>
    <mergeCell ref="A19:C19"/>
    <mergeCell ref="E19:G19"/>
    <mergeCell ref="A20:C20"/>
    <mergeCell ref="D20:D21"/>
    <mergeCell ref="E20:G20"/>
    <mergeCell ref="H20:H21"/>
    <mergeCell ref="A21:C21"/>
    <mergeCell ref="E21:G21"/>
    <mergeCell ref="A22:C22"/>
    <mergeCell ref="D22:D23"/>
    <mergeCell ref="E22:G22"/>
    <mergeCell ref="H22:H23"/>
    <mergeCell ref="A23:C23"/>
    <mergeCell ref="E23:G23"/>
    <mergeCell ref="H26:H27"/>
    <mergeCell ref="A27:C27"/>
    <mergeCell ref="E27:G27"/>
    <mergeCell ref="A24:C24"/>
    <mergeCell ref="D24:D25"/>
    <mergeCell ref="E24:G24"/>
    <mergeCell ref="H24:H25"/>
    <mergeCell ref="A25:C25"/>
    <mergeCell ref="E25:G25"/>
    <mergeCell ref="C29:D29"/>
    <mergeCell ref="E29:G29"/>
    <mergeCell ref="C30:D30"/>
    <mergeCell ref="E30:G30"/>
    <mergeCell ref="A26:C26"/>
    <mergeCell ref="D26:D27"/>
    <mergeCell ref="E26:G26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37AD3D-8739-4087-BBE0-55F5BE09A41C}">
          <x14:formula1>
            <xm:f>データ!$G$2:$G$4</xm:f>
          </x14:formula1>
          <xm:sqref>H12:H27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U27"/>
  <sheetViews>
    <sheetView topLeftCell="A16" workbookViewId="0">
      <selection activeCell="B7" sqref="B7:G8"/>
    </sheetView>
  </sheetViews>
  <sheetFormatPr defaultColWidth="10.6640625" defaultRowHeight="26.4" customHeight="1" x14ac:dyDescent="0.2"/>
  <cols>
    <col min="1" max="7" width="12.6640625" style="1" customWidth="1"/>
    <col min="8" max="16384" width="10.6640625" style="1"/>
  </cols>
  <sheetData>
    <row r="1" spans="1:21" ht="26.4" customHeight="1" x14ac:dyDescent="0.2">
      <c r="A1" s="148" t="s">
        <v>222</v>
      </c>
      <c r="B1" s="148"/>
      <c r="C1" s="148"/>
      <c r="D1" s="148"/>
      <c r="E1" s="148"/>
      <c r="F1" s="148"/>
      <c r="G1" s="148"/>
      <c r="H1" s="5"/>
      <c r="I1" s="5"/>
      <c r="J1" s="5"/>
      <c r="K1" s="5"/>
      <c r="L1" s="5"/>
    </row>
    <row r="2" spans="1:21" ht="26.4" customHeight="1" x14ac:dyDescent="0.2">
      <c r="A2" s="148" t="s">
        <v>223</v>
      </c>
      <c r="B2" s="148"/>
      <c r="C2" s="148"/>
      <c r="D2" s="148"/>
      <c r="E2" s="148"/>
      <c r="F2" s="148"/>
      <c r="G2" s="148"/>
      <c r="H2" s="5"/>
      <c r="I2" s="5"/>
      <c r="J2" s="5"/>
      <c r="K2" s="5"/>
      <c r="L2" s="5"/>
    </row>
    <row r="3" spans="1:21" ht="26.4" customHeight="1" x14ac:dyDescent="0.2">
      <c r="F3" s="136" t="s">
        <v>94</v>
      </c>
      <c r="G3" s="136"/>
    </row>
    <row r="4" spans="1:21" ht="26.4" customHeight="1" x14ac:dyDescent="0.2">
      <c r="K4" s="4"/>
      <c r="L4" s="4"/>
    </row>
    <row r="5" spans="1:21" ht="26.4" customHeight="1" x14ac:dyDescent="0.2">
      <c r="A5" s="1" t="s">
        <v>87</v>
      </c>
      <c r="K5" s="4"/>
      <c r="L5" s="4"/>
    </row>
    <row r="6" spans="1:21" ht="26.4" customHeight="1" thickBot="1" x14ac:dyDescent="0.25">
      <c r="A6" s="1" t="s">
        <v>224</v>
      </c>
      <c r="K6" s="4"/>
      <c r="L6" s="4"/>
    </row>
    <row r="7" spans="1:21" ht="26.4" customHeight="1" x14ac:dyDescent="0.2">
      <c r="A7" s="163" t="s">
        <v>93</v>
      </c>
      <c r="B7" s="165" t="str">
        <f>CONCATENATE('申込書（様式a）学校用'!B3,"(",'申込書（様式a）学校用'!E2,")")</f>
        <v>()</v>
      </c>
      <c r="C7" s="166"/>
      <c r="D7" s="166"/>
      <c r="E7" s="166"/>
      <c r="F7" s="166"/>
      <c r="G7" s="167"/>
      <c r="H7" s="13"/>
      <c r="K7" s="4"/>
      <c r="L7" s="4"/>
    </row>
    <row r="8" spans="1:21" ht="26.4" customHeight="1" thickBot="1" x14ac:dyDescent="0.25">
      <c r="A8" s="164"/>
      <c r="B8" s="168"/>
      <c r="C8" s="169"/>
      <c r="D8" s="169"/>
      <c r="E8" s="169"/>
      <c r="F8" s="169"/>
      <c r="G8" s="170"/>
      <c r="H8" s="13"/>
      <c r="K8" s="4"/>
      <c r="L8" s="4"/>
    </row>
    <row r="9" spans="1:21" ht="26.4" customHeight="1" x14ac:dyDescent="0.2">
      <c r="A9" s="14"/>
      <c r="B9" s="15"/>
      <c r="C9" s="15"/>
      <c r="D9" s="15"/>
      <c r="E9" s="15"/>
      <c r="F9" s="15"/>
      <c r="G9" s="15"/>
      <c r="H9" s="13"/>
      <c r="K9" s="4"/>
      <c r="L9" s="4"/>
    </row>
    <row r="10" spans="1:21" ht="26.4" customHeight="1" x14ac:dyDescent="0.2">
      <c r="A10" s="6" t="s">
        <v>98</v>
      </c>
      <c r="K10" s="4"/>
      <c r="L10" s="4"/>
    </row>
    <row r="11" spans="1:21" ht="26.4" customHeight="1" x14ac:dyDescent="0.2">
      <c r="A11" s="173" t="s">
        <v>95</v>
      </c>
      <c r="B11" s="174"/>
      <c r="C11" s="9" t="s">
        <v>97</v>
      </c>
      <c r="D11" s="177"/>
      <c r="E11" s="156"/>
      <c r="F11" s="156"/>
      <c r="G11" s="17" t="s">
        <v>6</v>
      </c>
    </row>
    <row r="12" spans="1:21" ht="26.4" customHeight="1" x14ac:dyDescent="0.2">
      <c r="A12" s="175"/>
      <c r="B12" s="176"/>
      <c r="C12" s="10" t="s">
        <v>89</v>
      </c>
      <c r="D12" s="171"/>
      <c r="E12" s="172"/>
      <c r="F12" s="172"/>
      <c r="G12" s="32"/>
      <c r="R12" s="130" t="s">
        <v>5</v>
      </c>
      <c r="S12" s="131"/>
      <c r="T12" s="131"/>
      <c r="U12" s="3" t="s">
        <v>6</v>
      </c>
    </row>
    <row r="13" spans="1:21" ht="26.4" customHeight="1" x14ac:dyDescent="0.2">
      <c r="D13" s="16" t="s">
        <v>99</v>
      </c>
    </row>
    <row r="14" spans="1:21" ht="26.4" customHeight="1" x14ac:dyDescent="0.2">
      <c r="A14" s="173" t="s">
        <v>96</v>
      </c>
      <c r="B14" s="174"/>
      <c r="C14" s="11" t="s">
        <v>97</v>
      </c>
      <c r="D14" s="177"/>
      <c r="E14" s="156"/>
      <c r="F14" s="156"/>
      <c r="G14" s="17" t="s">
        <v>6</v>
      </c>
    </row>
    <row r="15" spans="1:21" ht="26.4" customHeight="1" x14ac:dyDescent="0.2">
      <c r="A15" s="175"/>
      <c r="B15" s="176"/>
      <c r="C15" s="12" t="s">
        <v>89</v>
      </c>
      <c r="D15" s="171"/>
      <c r="E15" s="172"/>
      <c r="F15" s="172"/>
      <c r="G15" s="32"/>
      <c r="L15" s="7"/>
    </row>
    <row r="17" spans="1:7" ht="26.4" customHeight="1" thickBot="1" x14ac:dyDescent="0.25">
      <c r="A17" s="178" t="s">
        <v>100</v>
      </c>
      <c r="B17" s="178"/>
      <c r="C17" s="7"/>
      <c r="E17" s="7"/>
      <c r="F17" s="7"/>
      <c r="G17" s="7"/>
    </row>
    <row r="18" spans="1:7" ht="26.4" customHeight="1" x14ac:dyDescent="0.2">
      <c r="A18" s="179"/>
      <c r="B18" s="180"/>
      <c r="C18" s="180"/>
      <c r="D18" s="180"/>
      <c r="E18" s="180"/>
      <c r="F18" s="180"/>
      <c r="G18" s="181"/>
    </row>
    <row r="19" spans="1:7" ht="26.4" customHeight="1" x14ac:dyDescent="0.2">
      <c r="A19" s="182"/>
      <c r="B19" s="183"/>
      <c r="C19" s="183"/>
      <c r="D19" s="183"/>
      <c r="E19" s="183"/>
      <c r="F19" s="183"/>
      <c r="G19" s="184"/>
    </row>
    <row r="20" spans="1:7" ht="26.4" customHeight="1" x14ac:dyDescent="0.2">
      <c r="A20" s="182"/>
      <c r="B20" s="183"/>
      <c r="C20" s="183"/>
      <c r="D20" s="183"/>
      <c r="E20" s="183"/>
      <c r="F20" s="183"/>
      <c r="G20" s="184"/>
    </row>
    <row r="21" spans="1:7" ht="26.4" customHeight="1" x14ac:dyDescent="0.2">
      <c r="A21" s="182"/>
      <c r="B21" s="183"/>
      <c r="C21" s="183"/>
      <c r="D21" s="183"/>
      <c r="E21" s="183"/>
      <c r="F21" s="183"/>
      <c r="G21" s="184"/>
    </row>
    <row r="22" spans="1:7" ht="26.4" customHeight="1" x14ac:dyDescent="0.2">
      <c r="A22" s="182"/>
      <c r="B22" s="183"/>
      <c r="C22" s="183"/>
      <c r="D22" s="183"/>
      <c r="E22" s="183"/>
      <c r="F22" s="183"/>
      <c r="G22" s="184"/>
    </row>
    <row r="23" spans="1:7" ht="26.4" customHeight="1" thickBot="1" x14ac:dyDescent="0.25">
      <c r="A23" s="185"/>
      <c r="B23" s="186"/>
      <c r="C23" s="186"/>
      <c r="D23" s="186"/>
      <c r="E23" s="186"/>
      <c r="F23" s="186"/>
      <c r="G23" s="187"/>
    </row>
    <row r="24" spans="1:7" ht="26.4" customHeight="1" x14ac:dyDescent="0.2">
      <c r="A24" s="8"/>
      <c r="B24" s="8"/>
      <c r="C24" s="8"/>
      <c r="E24" s="8"/>
      <c r="F24" s="8"/>
      <c r="G24" s="8"/>
    </row>
    <row r="25" spans="1:7" ht="26.4" customHeight="1" x14ac:dyDescent="0.2">
      <c r="A25" s="7"/>
      <c r="B25" s="7"/>
      <c r="C25" s="7"/>
      <c r="E25" s="7"/>
      <c r="F25" s="7"/>
      <c r="G25" s="7"/>
    </row>
    <row r="26" spans="1:7" ht="26.4" customHeight="1" x14ac:dyDescent="0.2">
      <c r="A26" s="8"/>
      <c r="B26" s="144" t="s">
        <v>12</v>
      </c>
      <c r="C26" s="144"/>
      <c r="D26" s="144">
        <f>'申込書（様式a）学校用'!B3</f>
        <v>0</v>
      </c>
      <c r="E26" s="144"/>
      <c r="F26" s="144"/>
      <c r="G26" s="2"/>
    </row>
    <row r="27" spans="1:7" ht="26.4" customHeight="1" x14ac:dyDescent="0.2">
      <c r="A27" s="7"/>
      <c r="B27" s="144" t="s">
        <v>13</v>
      </c>
      <c r="C27" s="144"/>
      <c r="D27" s="162"/>
      <c r="E27" s="162"/>
      <c r="F27" s="162"/>
      <c r="G27" s="2"/>
    </row>
  </sheetData>
  <sheetProtection selectLockedCells="1"/>
  <mergeCells count="18">
    <mergeCell ref="A1:G1"/>
    <mergeCell ref="A2:G2"/>
    <mergeCell ref="B27:C27"/>
    <mergeCell ref="D27:F27"/>
    <mergeCell ref="A11:B12"/>
    <mergeCell ref="A14:B15"/>
    <mergeCell ref="D14:F14"/>
    <mergeCell ref="D15:F15"/>
    <mergeCell ref="D11:F11"/>
    <mergeCell ref="A17:B17"/>
    <mergeCell ref="A18:G23"/>
    <mergeCell ref="R12:T12"/>
    <mergeCell ref="D12:F12"/>
    <mergeCell ref="F3:G3"/>
    <mergeCell ref="A7:A8"/>
    <mergeCell ref="B26:C26"/>
    <mergeCell ref="D26:F26"/>
    <mergeCell ref="B7:G8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データ!$G$2:$G$4</xm:f>
          </x14:formula1>
          <xm:sqref>G12 G15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DDC2-EE26-42AD-8C87-58CEB40B746B}">
  <sheetPr>
    <tabColor theme="7" tint="-0.249977111117893"/>
  </sheetPr>
  <dimension ref="A1:U27"/>
  <sheetViews>
    <sheetView workbookViewId="0">
      <selection activeCell="C29" sqref="C29"/>
    </sheetView>
  </sheetViews>
  <sheetFormatPr defaultColWidth="10.6640625" defaultRowHeight="26.4" customHeight="1" x14ac:dyDescent="0.2"/>
  <cols>
    <col min="1" max="7" width="12.6640625" style="1" customWidth="1"/>
    <col min="8" max="16384" width="10.6640625" style="1"/>
  </cols>
  <sheetData>
    <row r="1" spans="1:21" ht="26.4" customHeight="1" x14ac:dyDescent="0.2">
      <c r="A1" s="148" t="s">
        <v>222</v>
      </c>
      <c r="B1" s="148"/>
      <c r="C1" s="148"/>
      <c r="D1" s="148"/>
      <c r="E1" s="148"/>
      <c r="F1" s="148"/>
      <c r="G1" s="148"/>
      <c r="H1" s="5"/>
      <c r="I1" s="5"/>
      <c r="J1" s="5"/>
      <c r="K1" s="5"/>
      <c r="L1" s="5"/>
    </row>
    <row r="2" spans="1:21" ht="26.4" customHeight="1" x14ac:dyDescent="0.2">
      <c r="A2" s="148" t="s">
        <v>223</v>
      </c>
      <c r="B2" s="148"/>
      <c r="C2" s="148"/>
      <c r="D2" s="148"/>
      <c r="E2" s="148"/>
      <c r="F2" s="148"/>
      <c r="G2" s="148"/>
      <c r="H2" s="5"/>
      <c r="I2" s="5"/>
      <c r="J2" s="5"/>
      <c r="K2" s="5"/>
      <c r="L2" s="5"/>
    </row>
    <row r="3" spans="1:21" ht="26.4" customHeight="1" x14ac:dyDescent="0.2">
      <c r="F3" s="136" t="s">
        <v>94</v>
      </c>
      <c r="G3" s="136"/>
    </row>
    <row r="4" spans="1:21" ht="26.4" customHeight="1" x14ac:dyDescent="0.2">
      <c r="K4" s="62"/>
      <c r="L4" s="62"/>
    </row>
    <row r="5" spans="1:21" ht="26.4" customHeight="1" x14ac:dyDescent="0.2">
      <c r="A5" s="1" t="s">
        <v>87</v>
      </c>
      <c r="K5" s="62"/>
      <c r="L5" s="62"/>
    </row>
    <row r="6" spans="1:21" ht="26.4" customHeight="1" thickBot="1" x14ac:dyDescent="0.25">
      <c r="A6" s="1" t="s">
        <v>224</v>
      </c>
      <c r="K6" s="62"/>
      <c r="L6" s="62"/>
    </row>
    <row r="7" spans="1:21" ht="26.4" customHeight="1" x14ac:dyDescent="0.2">
      <c r="A7" s="163" t="s">
        <v>234</v>
      </c>
      <c r="B7" s="165" t="str">
        <f>CONCATENATE('申込書（様式a） クラブチーム用'!B3,"(",'申込書（様式a） クラブチーム用'!E2,")")</f>
        <v>()</v>
      </c>
      <c r="C7" s="166"/>
      <c r="D7" s="166"/>
      <c r="E7" s="166"/>
      <c r="F7" s="166"/>
      <c r="G7" s="167"/>
      <c r="H7" s="13"/>
      <c r="K7" s="62"/>
      <c r="L7" s="62"/>
    </row>
    <row r="8" spans="1:21" ht="26.4" customHeight="1" thickBot="1" x14ac:dyDescent="0.25">
      <c r="A8" s="164"/>
      <c r="B8" s="168"/>
      <c r="C8" s="169"/>
      <c r="D8" s="169"/>
      <c r="E8" s="169"/>
      <c r="F8" s="169"/>
      <c r="G8" s="170"/>
      <c r="H8" s="13"/>
      <c r="K8" s="62"/>
      <c r="L8" s="62"/>
    </row>
    <row r="9" spans="1:21" ht="26.4" customHeight="1" x14ac:dyDescent="0.2">
      <c r="A9" s="14"/>
      <c r="B9" s="15"/>
      <c r="C9" s="15"/>
      <c r="D9" s="15"/>
      <c r="E9" s="15"/>
      <c r="F9" s="15"/>
      <c r="G9" s="15"/>
      <c r="H9" s="13"/>
      <c r="K9" s="62"/>
      <c r="L9" s="62"/>
    </row>
    <row r="10" spans="1:21" ht="26.4" customHeight="1" x14ac:dyDescent="0.2">
      <c r="A10" s="6" t="s">
        <v>98</v>
      </c>
      <c r="K10" s="62"/>
      <c r="L10" s="62"/>
    </row>
    <row r="11" spans="1:21" ht="26.4" customHeight="1" x14ac:dyDescent="0.2">
      <c r="A11" s="173" t="s">
        <v>95</v>
      </c>
      <c r="B11" s="174"/>
      <c r="C11" s="9" t="s">
        <v>97</v>
      </c>
      <c r="D11" s="177"/>
      <c r="E11" s="156"/>
      <c r="F11" s="156"/>
      <c r="G11" s="17" t="s">
        <v>6</v>
      </c>
    </row>
    <row r="12" spans="1:21" ht="26.4" customHeight="1" x14ac:dyDescent="0.2">
      <c r="A12" s="175"/>
      <c r="B12" s="176"/>
      <c r="C12" s="10" t="s">
        <v>89</v>
      </c>
      <c r="D12" s="171"/>
      <c r="E12" s="172"/>
      <c r="F12" s="172"/>
      <c r="G12" s="32"/>
      <c r="R12" s="130" t="s">
        <v>5</v>
      </c>
      <c r="S12" s="131"/>
      <c r="T12" s="131"/>
      <c r="U12" s="3" t="s">
        <v>6</v>
      </c>
    </row>
    <row r="13" spans="1:21" ht="26.4" customHeight="1" x14ac:dyDescent="0.2">
      <c r="D13" s="16" t="s">
        <v>99</v>
      </c>
    </row>
    <row r="14" spans="1:21" ht="26.4" customHeight="1" x14ac:dyDescent="0.2">
      <c r="A14" s="173" t="s">
        <v>96</v>
      </c>
      <c r="B14" s="174"/>
      <c r="C14" s="11" t="s">
        <v>97</v>
      </c>
      <c r="D14" s="177"/>
      <c r="E14" s="156"/>
      <c r="F14" s="156"/>
      <c r="G14" s="17" t="s">
        <v>6</v>
      </c>
    </row>
    <row r="15" spans="1:21" ht="26.4" customHeight="1" x14ac:dyDescent="0.2">
      <c r="A15" s="175"/>
      <c r="B15" s="176"/>
      <c r="C15" s="12" t="s">
        <v>89</v>
      </c>
      <c r="D15" s="171"/>
      <c r="E15" s="172"/>
      <c r="F15" s="172"/>
      <c r="G15" s="32"/>
      <c r="L15" s="7"/>
    </row>
    <row r="17" spans="1:7" ht="26.4" customHeight="1" thickBot="1" x14ac:dyDescent="0.25">
      <c r="A17" s="178" t="s">
        <v>100</v>
      </c>
      <c r="B17" s="178"/>
      <c r="C17" s="7"/>
      <c r="E17" s="7"/>
      <c r="F17" s="7"/>
      <c r="G17" s="7"/>
    </row>
    <row r="18" spans="1:7" ht="26.4" customHeight="1" x14ac:dyDescent="0.2">
      <c r="A18" s="179"/>
      <c r="B18" s="180"/>
      <c r="C18" s="180"/>
      <c r="D18" s="180"/>
      <c r="E18" s="180"/>
      <c r="F18" s="180"/>
      <c r="G18" s="181"/>
    </row>
    <row r="19" spans="1:7" ht="26.4" customHeight="1" x14ac:dyDescent="0.2">
      <c r="A19" s="182"/>
      <c r="B19" s="183"/>
      <c r="C19" s="183"/>
      <c r="D19" s="183"/>
      <c r="E19" s="183"/>
      <c r="F19" s="183"/>
      <c r="G19" s="184"/>
    </row>
    <row r="20" spans="1:7" ht="26.4" customHeight="1" x14ac:dyDescent="0.2">
      <c r="A20" s="182"/>
      <c r="B20" s="183"/>
      <c r="C20" s="183"/>
      <c r="D20" s="183"/>
      <c r="E20" s="183"/>
      <c r="F20" s="183"/>
      <c r="G20" s="184"/>
    </row>
    <row r="21" spans="1:7" ht="26.4" customHeight="1" x14ac:dyDescent="0.2">
      <c r="A21" s="182"/>
      <c r="B21" s="183"/>
      <c r="C21" s="183"/>
      <c r="D21" s="183"/>
      <c r="E21" s="183"/>
      <c r="F21" s="183"/>
      <c r="G21" s="184"/>
    </row>
    <row r="22" spans="1:7" ht="26.4" customHeight="1" x14ac:dyDescent="0.2">
      <c r="A22" s="182"/>
      <c r="B22" s="183"/>
      <c r="C22" s="183"/>
      <c r="D22" s="183"/>
      <c r="E22" s="183"/>
      <c r="F22" s="183"/>
      <c r="G22" s="184"/>
    </row>
    <row r="23" spans="1:7" ht="26.4" customHeight="1" thickBot="1" x14ac:dyDescent="0.25">
      <c r="A23" s="185"/>
      <c r="B23" s="186"/>
      <c r="C23" s="186"/>
      <c r="D23" s="186"/>
      <c r="E23" s="186"/>
      <c r="F23" s="186"/>
      <c r="G23" s="187"/>
    </row>
    <row r="24" spans="1:7" ht="26.4" customHeight="1" x14ac:dyDescent="0.2">
      <c r="A24" s="8"/>
      <c r="B24" s="8"/>
      <c r="C24" s="8"/>
      <c r="E24" s="8"/>
      <c r="F24" s="8"/>
      <c r="G24" s="8"/>
    </row>
    <row r="25" spans="1:7" ht="26.4" customHeight="1" x14ac:dyDescent="0.2">
      <c r="A25" s="7"/>
      <c r="B25" s="7"/>
      <c r="C25" s="7"/>
      <c r="E25" s="7"/>
      <c r="F25" s="7"/>
      <c r="G25" s="7"/>
    </row>
    <row r="26" spans="1:7" ht="26.4" customHeight="1" x14ac:dyDescent="0.2">
      <c r="A26" s="8"/>
      <c r="B26" s="144" t="s">
        <v>236</v>
      </c>
      <c r="C26" s="144"/>
      <c r="D26" s="144">
        <f>'申込書（様式a）学校用'!B3</f>
        <v>0</v>
      </c>
      <c r="E26" s="144"/>
      <c r="F26" s="144"/>
      <c r="G26" s="2"/>
    </row>
    <row r="27" spans="1:7" ht="26.4" customHeight="1" x14ac:dyDescent="0.2">
      <c r="A27" s="7"/>
      <c r="B27" s="144" t="s">
        <v>237</v>
      </c>
      <c r="C27" s="144"/>
      <c r="D27" s="162"/>
      <c r="E27" s="162"/>
      <c r="F27" s="162"/>
      <c r="G27" s="2"/>
    </row>
  </sheetData>
  <sheetProtection selectLockedCells="1"/>
  <mergeCells count="18">
    <mergeCell ref="A1:G1"/>
    <mergeCell ref="A2:G2"/>
    <mergeCell ref="F3:G3"/>
    <mergeCell ref="A7:A8"/>
    <mergeCell ref="B7:G8"/>
    <mergeCell ref="B26:C26"/>
    <mergeCell ref="D26:F26"/>
    <mergeCell ref="B27:C27"/>
    <mergeCell ref="D27:F27"/>
    <mergeCell ref="R12:T12"/>
    <mergeCell ref="A14:B15"/>
    <mergeCell ref="D14:F14"/>
    <mergeCell ref="D15:F15"/>
    <mergeCell ref="A17:B17"/>
    <mergeCell ref="A18:G23"/>
    <mergeCell ref="A11:B12"/>
    <mergeCell ref="D11:F11"/>
    <mergeCell ref="D12:F12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F7C699-2CC0-4E58-A9E3-88D02BF4A484}">
          <x14:formula1>
            <xm:f>データ!$G$2:$G$4</xm:f>
          </x14:formula1>
          <xm:sqref>G12 G15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A1:G55"/>
  <sheetViews>
    <sheetView workbookViewId="0">
      <selection activeCell="A13" sqref="A13:A14"/>
    </sheetView>
  </sheetViews>
  <sheetFormatPr defaultColWidth="16.21875" defaultRowHeight="13.2" x14ac:dyDescent="0.2"/>
  <cols>
    <col min="1" max="1" width="17.44140625" style="6" bestFit="1" customWidth="1"/>
    <col min="2" max="5" width="14.33203125" style="6" bestFit="1" customWidth="1"/>
    <col min="6" max="11" width="6.88671875" style="6" customWidth="1"/>
    <col min="12" max="16384" width="16.21875" style="6"/>
  </cols>
  <sheetData>
    <row r="1" spans="1:6" ht="16.2" x14ac:dyDescent="0.2">
      <c r="A1" s="19" t="s">
        <v>101</v>
      </c>
    </row>
    <row r="2" spans="1:6" x14ac:dyDescent="0.2">
      <c r="A2" s="33" t="s">
        <v>108</v>
      </c>
    </row>
    <row r="3" spans="1:6" x14ac:dyDescent="0.2">
      <c r="A3" s="20"/>
    </row>
    <row r="4" spans="1:6" ht="16.2" x14ac:dyDescent="0.2">
      <c r="A4" s="22" t="s">
        <v>102</v>
      </c>
    </row>
    <row r="5" spans="1:6" ht="27.75" customHeight="1" x14ac:dyDescent="0.2">
      <c r="A5" s="189" t="s">
        <v>104</v>
      </c>
      <c r="B5" s="189"/>
      <c r="C5" s="189"/>
      <c r="D5" s="189"/>
      <c r="E5" s="189"/>
      <c r="F5" s="189"/>
    </row>
    <row r="6" spans="1:6" x14ac:dyDescent="0.2">
      <c r="A6" s="42" t="str">
        <f>'申込書（様式a）学校用'!B3&amp;"("&amp;'申込書（様式a）学校用'!E2&amp;")"</f>
        <v>()</v>
      </c>
    </row>
    <row r="7" spans="1:6" x14ac:dyDescent="0.2">
      <c r="A7" s="18" t="str">
        <f>CONCATENATE('申込書（様式a）学校用'!B4,IF('申込書（様式a）学校用'!E4="部活動指導員"," (指)"," (教)"))</f>
        <v xml:space="preserve"> (教)</v>
      </c>
      <c r="B7" s="18" t="str">
        <f>IF('申込書（様式a）学校用'!$B9="","",CONCATENATE('申込書（様式a）学校用'!$B9,"(",'申込書（様式a）学校用'!$E8,")"))</f>
        <v/>
      </c>
      <c r="C7" s="18" t="str">
        <f>IF('申込書（様式a）学校用'!$F9="","",CONCATENATE('申込書（様式a）学校用'!$F9,"(",'申込書（様式a）学校用'!$I8,")"))</f>
        <v/>
      </c>
      <c r="D7" s="18" t="str">
        <f>IF('申込書（様式a）学校用'!$J9="","",CONCATENATE('申込書（様式a）学校用'!$J9,"(",'申込書（様式a）学校用'!$M8,")"))</f>
        <v/>
      </c>
      <c r="E7" s="18" t="str">
        <f>IF('申込書（様式a）学校用'!$N9="","",CONCATENATE('申込書（様式a）学校用'!$N9,"(",'申込書（様式a）学校用'!$Q8,")"))</f>
        <v/>
      </c>
    </row>
    <row r="8" spans="1:6" x14ac:dyDescent="0.2">
      <c r="A8" s="18" t="str">
        <f>IF('申込書（様式a）学校用'!B5="","",CONCATENATE('申込書（様式a）学校用'!B5,IF('申込書（様式a）学校用'!E5="部活動指導員"," (指)",IF('申込書（様式a）学校用'!E5="承認指導者"," (認)"," (教)"))))</f>
        <v/>
      </c>
      <c r="B8" s="18" t="str">
        <f>IF('申込書（様式a）学校用'!$B11="","",CONCATENATE('申込書（様式a）学校用'!$B11,"(",'申込書（様式a）学校用'!$E10,")"))</f>
        <v/>
      </c>
      <c r="C8" s="18" t="str">
        <f>IF('申込書（様式a）学校用'!$F11="","",CONCATENATE('申込書（様式a）学校用'!$F11,"(",'申込書（様式a）学校用'!$I10,")"))</f>
        <v/>
      </c>
      <c r="D8" s="18" t="str">
        <f>IF('申込書（様式a）学校用'!$J11="","",CONCATENATE('申込書（様式a）学校用'!$J11,"(",'申込書（様式a）学校用'!$M10,")"))</f>
        <v/>
      </c>
      <c r="E8" s="18" t="str">
        <f>IF('申込書（様式a）学校用'!$N11="","",CONCATENATE('申込書（様式a）学校用'!$N11,"(",'申込書（様式a）学校用'!$Q10,")"))</f>
        <v/>
      </c>
    </row>
    <row r="11" spans="1:6" ht="16.2" x14ac:dyDescent="0.2">
      <c r="A11" s="21" t="s">
        <v>103</v>
      </c>
    </row>
    <row r="12" spans="1:6" ht="26.25" customHeight="1" x14ac:dyDescent="0.2">
      <c r="A12" s="188" t="s">
        <v>225</v>
      </c>
      <c r="B12" s="188"/>
      <c r="C12" s="188"/>
      <c r="D12" s="188"/>
      <c r="E12" s="188"/>
      <c r="F12" s="188"/>
    </row>
    <row r="13" spans="1:6" x14ac:dyDescent="0.2">
      <c r="A13" s="192">
        <v>1</v>
      </c>
      <c r="B13" s="28" t="s">
        <v>106</v>
      </c>
      <c r="C13" s="25" t="str">
        <f>IF('申込書（様式a）学校用'!$F$14="団体戦登録","",CONCATENATE('申込書（様式a）学校用'!B15,"(",'申込書（様式a）学校用'!E14,")"))</f>
        <v>()</v>
      </c>
    </row>
    <row r="14" spans="1:6" x14ac:dyDescent="0.2">
      <c r="A14" s="192"/>
      <c r="B14" s="28" t="s">
        <v>107</v>
      </c>
      <c r="C14" s="25" t="str">
        <f>IF('申込書（様式a）学校用'!$K$14="団体戦登録","",CONCATENATE('申込書（様式a）学校用'!G15,"(",'申込書（様式a）学校用'!J14,")"))</f>
        <v>()</v>
      </c>
    </row>
    <row r="15" spans="1:6" x14ac:dyDescent="0.2">
      <c r="A15" s="192">
        <v>2</v>
      </c>
      <c r="B15" s="28" t="s">
        <v>106</v>
      </c>
      <c r="C15" s="25" t="str">
        <f>IF('申込書（様式a）学校用'!$F$16="団体戦登録","",CONCATENATE('申込書（様式a）学校用'!B17,"(",'申込書（様式a）学校用'!E16,")"))</f>
        <v>()</v>
      </c>
    </row>
    <row r="16" spans="1:6" x14ac:dyDescent="0.2">
      <c r="A16" s="192"/>
      <c r="B16" s="28" t="s">
        <v>107</v>
      </c>
      <c r="C16" s="25" t="str">
        <f>IF('申込書（様式a）学校用'!$K$16="団体戦登録","",CONCATENATE('申込書（様式a）学校用'!G17,"(",'申込書（様式a）学校用'!J16,")"))</f>
        <v>()</v>
      </c>
    </row>
    <row r="17" spans="1:3" x14ac:dyDescent="0.2">
      <c r="A17" s="192">
        <v>3</v>
      </c>
      <c r="B17" s="28" t="s">
        <v>106</v>
      </c>
      <c r="C17" s="25" t="str">
        <f>IF('申込書（様式a）学校用'!$F$18="団体戦登録","",CONCATENATE('申込書（様式a）学校用'!B19,"(",'申込書（様式a）学校用'!E18,")"))</f>
        <v>()</v>
      </c>
    </row>
    <row r="18" spans="1:3" x14ac:dyDescent="0.2">
      <c r="A18" s="192"/>
      <c r="B18" s="28" t="s">
        <v>107</v>
      </c>
      <c r="C18" s="25" t="str">
        <f>IF('申込書（様式a）学校用'!$K$18="団体戦登録","",CONCATENATE('申込書（様式a）学校用'!G19,"(",'申込書（様式a）学校用'!J18,")"))</f>
        <v>()</v>
      </c>
    </row>
    <row r="19" spans="1:3" x14ac:dyDescent="0.2">
      <c r="A19" s="192">
        <v>4</v>
      </c>
      <c r="B19" s="28" t="s">
        <v>106</v>
      </c>
      <c r="C19" s="25" t="str">
        <f>IF('申込書（様式a）学校用'!$F$20="団体戦登録","",CONCATENATE('申込書（様式a）学校用'!B21,"(",'申込書（様式a）学校用'!E20,")"))</f>
        <v>()</v>
      </c>
    </row>
    <row r="20" spans="1:3" x14ac:dyDescent="0.2">
      <c r="A20" s="192"/>
      <c r="B20" s="28" t="s">
        <v>107</v>
      </c>
      <c r="C20" s="25" t="str">
        <f>IF('申込書（様式a）学校用'!$K$20="団体戦登録","",CONCATENATE('申込書（様式a）学校用'!G21,"(",'申込書（様式a）学校用'!J20,")"))</f>
        <v>()</v>
      </c>
    </row>
    <row r="21" spans="1:3" x14ac:dyDescent="0.2">
      <c r="A21" s="192">
        <v>5</v>
      </c>
      <c r="B21" s="28" t="s">
        <v>106</v>
      </c>
      <c r="C21" s="25" t="str">
        <f>IF('申込書（様式a）学校用'!$F$22="団体戦登録","",CONCATENATE('申込書（様式a）学校用'!B23,"(",'申込書（様式a）学校用'!E22,")"))</f>
        <v>()</v>
      </c>
    </row>
    <row r="22" spans="1:3" x14ac:dyDescent="0.2">
      <c r="A22" s="192"/>
      <c r="B22" s="28" t="s">
        <v>107</v>
      </c>
      <c r="C22" s="25" t="str">
        <f>IF('申込書（様式a）学校用'!$K$22="団体戦登録","",CONCATENATE('申込書（様式a）学校用'!G23,"(",'申込書（様式a）学校用'!J22,")"))</f>
        <v>()</v>
      </c>
    </row>
    <row r="23" spans="1:3" x14ac:dyDescent="0.2">
      <c r="A23" s="192">
        <v>6</v>
      </c>
      <c r="B23" s="28" t="s">
        <v>106</v>
      </c>
      <c r="C23" s="25" t="str">
        <f>IF('申込書（様式a）学校用'!$F$24="団体戦登録","",CONCATENATE('申込書（様式a）学校用'!B25,"(",'申込書（様式a）学校用'!E24,")"))</f>
        <v>()</v>
      </c>
    </row>
    <row r="24" spans="1:3" ht="13.8" thickBot="1" x14ac:dyDescent="0.25">
      <c r="A24" s="193"/>
      <c r="B24" s="30" t="s">
        <v>107</v>
      </c>
      <c r="C24" s="26" t="str">
        <f>IF('申込書（様式a）学校用'!$K$24="団体戦登録","",CONCATENATE('申込書（様式a）学校用'!G25,"(",'申込書（様式a）学校用'!J24,")"))</f>
        <v>()</v>
      </c>
    </row>
    <row r="25" spans="1:3" ht="13.8" thickTop="1" x14ac:dyDescent="0.2">
      <c r="A25" s="194">
        <v>7</v>
      </c>
      <c r="B25" s="29" t="s">
        <v>106</v>
      </c>
      <c r="C25" s="27" t="str">
        <f>IF('申込書（様式a）学校用'!$F$26="団体戦登録","",CONCATENATE('申込書（様式a）学校用'!B27,"(",'申込書（様式a）学校用'!E26,")"))</f>
        <v>()</v>
      </c>
    </row>
    <row r="26" spans="1:3" x14ac:dyDescent="0.2">
      <c r="A26" s="192"/>
      <c r="B26" s="28" t="s">
        <v>107</v>
      </c>
      <c r="C26" s="25" t="str">
        <f>IF('申込書（様式a）学校用'!$K$26="団体戦登録","",CONCATENATE('申込書（様式a）学校用'!G27,"(",'申込書（様式a）学校用'!J26,")"))</f>
        <v>()</v>
      </c>
    </row>
    <row r="27" spans="1:3" x14ac:dyDescent="0.2">
      <c r="A27" s="192">
        <v>8</v>
      </c>
      <c r="B27" s="28" t="s">
        <v>106</v>
      </c>
      <c r="C27" s="25" t="str">
        <f>IF('申込書（様式a）学校用'!$F$28="団体戦登録","",CONCATENATE('申込書（様式a）学校用'!B29,"(",'申込書（様式a）学校用'!E28,")"))</f>
        <v>()</v>
      </c>
    </row>
    <row r="28" spans="1:3" x14ac:dyDescent="0.2">
      <c r="A28" s="192"/>
      <c r="B28" s="28" t="s">
        <v>107</v>
      </c>
      <c r="C28" s="25" t="str">
        <f>IF('申込書（様式a）学校用'!$K$28="団体戦登録","",CONCATENATE('申込書（様式a）学校用'!G29,"(",'申込書（様式a）学校用'!J28,")"))</f>
        <v>()</v>
      </c>
    </row>
    <row r="29" spans="1:3" x14ac:dyDescent="0.2">
      <c r="A29" s="192">
        <v>9</v>
      </c>
      <c r="B29" s="28" t="s">
        <v>106</v>
      </c>
      <c r="C29" s="25" t="str">
        <f>IF('申込書（様式a）学校用'!$F$30="団体戦登録","",CONCATENATE('申込書（様式a）学校用'!B31,"(",'申込書（様式a）学校用'!E30,")"))</f>
        <v>()</v>
      </c>
    </row>
    <row r="30" spans="1:3" x14ac:dyDescent="0.2">
      <c r="A30" s="192"/>
      <c r="B30" s="28" t="s">
        <v>107</v>
      </c>
      <c r="C30" s="25" t="str">
        <f>IF('申込書（様式a）学校用'!$K$30="団体戦登録","",CONCATENATE('申込書（様式a）学校用'!G31,"(",'申込書（様式a）学校用'!J30,")"))</f>
        <v>()</v>
      </c>
    </row>
    <row r="31" spans="1:3" x14ac:dyDescent="0.2">
      <c r="A31" s="192">
        <v>10</v>
      </c>
      <c r="B31" s="28" t="s">
        <v>106</v>
      </c>
      <c r="C31" s="25" t="str">
        <f>IF('申込書（様式a）学校用'!$F$32="団体戦登録","",CONCATENATE('申込書（様式a）学校用'!B33,"(",'申込書（様式a）学校用'!E32,")"))</f>
        <v>()</v>
      </c>
    </row>
    <row r="32" spans="1:3" x14ac:dyDescent="0.2">
      <c r="A32" s="192"/>
      <c r="B32" s="28" t="s">
        <v>107</v>
      </c>
      <c r="C32" s="25" t="str">
        <f>IF('申込書（様式a）学校用'!$K$32="団体戦登録","",CONCATENATE('申込書（様式a）学校用'!G33,"(",'申込書（様式a）学校用'!J32,")"))</f>
        <v>()</v>
      </c>
    </row>
    <row r="33" spans="1:7" x14ac:dyDescent="0.2">
      <c r="A33" s="43"/>
      <c r="B33" s="43"/>
      <c r="C33" s="44"/>
    </row>
    <row r="34" spans="1:7" ht="16.2" x14ac:dyDescent="0.2">
      <c r="A34" s="21" t="s">
        <v>166</v>
      </c>
    </row>
    <row r="35" spans="1:7" x14ac:dyDescent="0.2">
      <c r="A35" s="23" t="s">
        <v>165</v>
      </c>
    </row>
    <row r="36" spans="1:7" x14ac:dyDescent="0.2">
      <c r="A36" s="191" t="str">
        <f>IF('申込書（様式a）学校用'!V14&gt;2,"個人戦のみ","団体戦出場")</f>
        <v>団体戦出場</v>
      </c>
      <c r="B36" s="190">
        <f>'申込書（様式a）学校用'!L14</f>
        <v>0</v>
      </c>
      <c r="C36" s="190"/>
      <c r="D36" s="190"/>
      <c r="E36" s="190"/>
      <c r="F36" s="190" t="str">
        <f>IF('申込書（様式a）学校用'!L14="","",VLOOKUP('申込書（様式a）学校用'!$B$3,データ!$B$2:$C$56,2,FALSE))</f>
        <v/>
      </c>
      <c r="G36" s="190"/>
    </row>
    <row r="37" spans="1:7" x14ac:dyDescent="0.2">
      <c r="A37" s="191"/>
      <c r="B37" s="190"/>
      <c r="C37" s="190"/>
      <c r="D37" s="190"/>
      <c r="E37" s="190"/>
      <c r="F37" s="190"/>
      <c r="G37" s="190"/>
    </row>
    <row r="38" spans="1:7" x14ac:dyDescent="0.2">
      <c r="A38" s="191" t="str">
        <f>IF('申込書（様式a）学校用'!V16&gt;2,"個人戦のみ","団体戦出場")</f>
        <v>団体戦出場</v>
      </c>
      <c r="B38" s="190">
        <f>'申込書（様式a）学校用'!L16</f>
        <v>0</v>
      </c>
      <c r="C38" s="190"/>
      <c r="D38" s="190"/>
      <c r="E38" s="190"/>
      <c r="F38" s="190" t="str">
        <f>IF('申込書（様式a）学校用'!L16="","",VLOOKUP('申込書（様式a）学校用'!$B$3,データ!$B$2:$C$56,2,FALSE))</f>
        <v/>
      </c>
      <c r="G38" s="190"/>
    </row>
    <row r="39" spans="1:7" x14ac:dyDescent="0.2">
      <c r="A39" s="191"/>
      <c r="B39" s="190"/>
      <c r="C39" s="190"/>
      <c r="D39" s="190"/>
      <c r="E39" s="190"/>
      <c r="F39" s="190"/>
      <c r="G39" s="190"/>
    </row>
    <row r="40" spans="1:7" x14ac:dyDescent="0.2">
      <c r="A40" s="191" t="str">
        <f>IF('申込書（様式a）学校用'!V18&gt;2,"個人戦のみ","団体戦出場")</f>
        <v>団体戦出場</v>
      </c>
      <c r="B40" s="190">
        <f>'申込書（様式a）学校用'!L18</f>
        <v>0</v>
      </c>
      <c r="C40" s="190"/>
      <c r="D40" s="190"/>
      <c r="E40" s="190"/>
      <c r="F40" s="190" t="str">
        <f>IF('申込書（様式a）学校用'!L18="","",VLOOKUP('申込書（様式a）学校用'!$B$3,データ!$B$2:$C$56,2,FALSE))</f>
        <v/>
      </c>
      <c r="G40" s="190"/>
    </row>
    <row r="41" spans="1:7" x14ac:dyDescent="0.2">
      <c r="A41" s="191"/>
      <c r="B41" s="190"/>
      <c r="C41" s="190"/>
      <c r="D41" s="190"/>
      <c r="E41" s="190"/>
      <c r="F41" s="190"/>
      <c r="G41" s="190"/>
    </row>
    <row r="42" spans="1:7" x14ac:dyDescent="0.2">
      <c r="A42" s="191" t="str">
        <f>IF('申込書（様式a）学校用'!V20&gt;2,"個人戦のみ","団体戦出場")</f>
        <v>団体戦出場</v>
      </c>
      <c r="B42" s="190">
        <f>'申込書（様式a）学校用'!L20</f>
        <v>0</v>
      </c>
      <c r="C42" s="190"/>
      <c r="D42" s="190"/>
      <c r="E42" s="190"/>
      <c r="F42" s="190" t="str">
        <f>IF('申込書（様式a）学校用'!L20="","",VLOOKUP('申込書（様式a）学校用'!$B$3,データ!$B$2:$C$56,2,FALSE))</f>
        <v/>
      </c>
      <c r="G42" s="190"/>
    </row>
    <row r="43" spans="1:7" x14ac:dyDescent="0.2">
      <c r="A43" s="191"/>
      <c r="B43" s="190"/>
      <c r="C43" s="190"/>
      <c r="D43" s="190"/>
      <c r="E43" s="190"/>
      <c r="F43" s="190"/>
      <c r="G43" s="190"/>
    </row>
    <row r="44" spans="1:7" x14ac:dyDescent="0.2">
      <c r="A44" s="191" t="str">
        <f>IF('申込書（様式a）学校用'!V22&gt;2,"個人戦のみ","団体戦出場")</f>
        <v>団体戦出場</v>
      </c>
      <c r="B44" s="190">
        <f>'申込書（様式a）学校用'!L22</f>
        <v>0</v>
      </c>
      <c r="C44" s="190"/>
      <c r="D44" s="190"/>
      <c r="E44" s="190"/>
      <c r="F44" s="190" t="str">
        <f>IF('申込書（様式a）学校用'!L22="","",VLOOKUP('申込書（様式a）学校用'!$B$3,データ!$B$2:$C$56,2,FALSE))</f>
        <v/>
      </c>
      <c r="G44" s="190"/>
    </row>
    <row r="45" spans="1:7" x14ac:dyDescent="0.2">
      <c r="A45" s="191"/>
      <c r="B45" s="190"/>
      <c r="C45" s="190"/>
      <c r="D45" s="190"/>
      <c r="E45" s="190"/>
      <c r="F45" s="190"/>
      <c r="G45" s="190"/>
    </row>
    <row r="46" spans="1:7" x14ac:dyDescent="0.2">
      <c r="A46" s="191" t="str">
        <f>IF('申込書（様式a）学校用'!V24&gt;2,"個人戦のみ","団体戦出場")</f>
        <v>団体戦出場</v>
      </c>
      <c r="B46" s="190">
        <f>'申込書（様式a）学校用'!L24</f>
        <v>0</v>
      </c>
      <c r="C46" s="190"/>
      <c r="D46" s="190"/>
      <c r="E46" s="190"/>
      <c r="F46" s="190" t="str">
        <f>IF('申込書（様式a）学校用'!L24="","",VLOOKUP('申込書（様式a）学校用'!$B$3,データ!$B$2:$C$56,2,FALSE))</f>
        <v/>
      </c>
      <c r="G46" s="190"/>
    </row>
    <row r="47" spans="1:7" x14ac:dyDescent="0.2">
      <c r="A47" s="191"/>
      <c r="B47" s="190"/>
      <c r="C47" s="190"/>
      <c r="D47" s="190"/>
      <c r="E47" s="190"/>
      <c r="F47" s="190"/>
      <c r="G47" s="190"/>
    </row>
    <row r="48" spans="1:7" x14ac:dyDescent="0.2">
      <c r="A48" s="191" t="str">
        <f>IF('申込書（様式a）学校用'!V26&gt;2,"個人戦のみ","団体戦出場")</f>
        <v>団体戦出場</v>
      </c>
      <c r="B48" s="190">
        <f>'申込書（様式a）学校用'!L26</f>
        <v>0</v>
      </c>
      <c r="C48" s="190"/>
      <c r="D48" s="190"/>
      <c r="E48" s="190"/>
      <c r="F48" s="190" t="str">
        <f>IF('申込書（様式a）学校用'!L26="","",VLOOKUP('申込書（様式a）学校用'!$B$3,データ!$B$2:$C$56,2,FALSE))</f>
        <v/>
      </c>
      <c r="G48" s="190"/>
    </row>
    <row r="49" spans="1:7" x14ac:dyDescent="0.2">
      <c r="A49" s="191"/>
      <c r="B49" s="190"/>
      <c r="C49" s="190"/>
      <c r="D49" s="190"/>
      <c r="E49" s="190"/>
      <c r="F49" s="190"/>
      <c r="G49" s="190"/>
    </row>
    <row r="50" spans="1:7" x14ac:dyDescent="0.2">
      <c r="A50" s="191" t="str">
        <f>IF('申込書（様式a）学校用'!V28&gt;2,"個人戦のみ","団体戦出場")</f>
        <v>団体戦出場</v>
      </c>
      <c r="B50" s="190">
        <f>'申込書（様式a）学校用'!L28</f>
        <v>0</v>
      </c>
      <c r="C50" s="190"/>
      <c r="D50" s="190"/>
      <c r="E50" s="190"/>
      <c r="F50" s="190" t="str">
        <f>IF('申込書（様式a）学校用'!L28="","",VLOOKUP('申込書（様式a）学校用'!$B$3,データ!$B$2:$C$56,2,FALSE))</f>
        <v/>
      </c>
      <c r="G50" s="190"/>
    </row>
    <row r="51" spans="1:7" x14ac:dyDescent="0.2">
      <c r="A51" s="191"/>
      <c r="B51" s="190"/>
      <c r="C51" s="190"/>
      <c r="D51" s="190"/>
      <c r="E51" s="190"/>
      <c r="F51" s="190"/>
      <c r="G51" s="190"/>
    </row>
    <row r="52" spans="1:7" x14ac:dyDescent="0.2">
      <c r="A52" s="191" t="str">
        <f>IF('申込書（様式a）学校用'!V30&gt;2,"個人戦のみ","団体戦出場")</f>
        <v>団体戦出場</v>
      </c>
      <c r="B52" s="190">
        <f>'申込書（様式a）学校用'!L30</f>
        <v>0</v>
      </c>
      <c r="C52" s="190"/>
      <c r="D52" s="190"/>
      <c r="E52" s="190"/>
      <c r="F52" s="190" t="str">
        <f>IF('申込書（様式a）学校用'!L30="","",VLOOKUP('申込書（様式a）学校用'!$B$3,データ!$B$2:$C$56,2,FALSE))</f>
        <v/>
      </c>
      <c r="G52" s="190"/>
    </row>
    <row r="53" spans="1:7" x14ac:dyDescent="0.2">
      <c r="A53" s="191"/>
      <c r="B53" s="190"/>
      <c r="C53" s="190"/>
      <c r="D53" s="190"/>
      <c r="E53" s="190"/>
      <c r="F53" s="190"/>
      <c r="G53" s="190"/>
    </row>
    <row r="54" spans="1:7" x14ac:dyDescent="0.2">
      <c r="A54" s="191" t="str">
        <f>IF('申込書（様式a）学校用'!V32&gt;2,"個人戦のみ","団体戦出場")</f>
        <v>団体戦出場</v>
      </c>
      <c r="B54" s="190">
        <f>'申込書（様式a）学校用'!L32</f>
        <v>0</v>
      </c>
      <c r="C54" s="190"/>
      <c r="D54" s="190"/>
      <c r="E54" s="190"/>
      <c r="F54" s="190" t="str">
        <f>IF('申込書（様式a）学校用'!L32="","",VLOOKUP('申込書（様式a）学校用'!$B$3,データ!$B$2:$C$56,2,FALSE))</f>
        <v/>
      </c>
      <c r="G54" s="190"/>
    </row>
    <row r="55" spans="1:7" x14ac:dyDescent="0.2">
      <c r="A55" s="191"/>
      <c r="B55" s="190"/>
      <c r="C55" s="190"/>
      <c r="D55" s="190"/>
      <c r="E55" s="190"/>
      <c r="F55" s="190"/>
      <c r="G55" s="190"/>
    </row>
  </sheetData>
  <sheetProtection selectLockedCells="1"/>
  <mergeCells count="42">
    <mergeCell ref="A52:A53"/>
    <mergeCell ref="A25:A26"/>
    <mergeCell ref="A27:A28"/>
    <mergeCell ref="A29:A30"/>
    <mergeCell ref="A31:A32"/>
    <mergeCell ref="A54:A55"/>
    <mergeCell ref="B36:E37"/>
    <mergeCell ref="B38:E39"/>
    <mergeCell ref="B40:E41"/>
    <mergeCell ref="B42:E43"/>
    <mergeCell ref="B44:E45"/>
    <mergeCell ref="B46:E47"/>
    <mergeCell ref="B48:E49"/>
    <mergeCell ref="B50:E51"/>
    <mergeCell ref="B52:E53"/>
    <mergeCell ref="B54:E55"/>
    <mergeCell ref="A36:A37"/>
    <mergeCell ref="A38:A39"/>
    <mergeCell ref="A40:A41"/>
    <mergeCell ref="A42:A43"/>
    <mergeCell ref="A44:A45"/>
    <mergeCell ref="F52:G53"/>
    <mergeCell ref="F54:G55"/>
    <mergeCell ref="F36:G37"/>
    <mergeCell ref="F38:G39"/>
    <mergeCell ref="F40:G41"/>
    <mergeCell ref="F42:G43"/>
    <mergeCell ref="F44:G45"/>
    <mergeCell ref="A12:F12"/>
    <mergeCell ref="A5:F5"/>
    <mergeCell ref="F46:G47"/>
    <mergeCell ref="F48:G49"/>
    <mergeCell ref="F50:G51"/>
    <mergeCell ref="A46:A47"/>
    <mergeCell ref="A48:A49"/>
    <mergeCell ref="A50:A51"/>
    <mergeCell ref="A13:A14"/>
    <mergeCell ref="A15:A16"/>
    <mergeCell ref="A17:A18"/>
    <mergeCell ref="A19:A20"/>
    <mergeCell ref="A21:A22"/>
    <mergeCell ref="A23:A24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A2:H56"/>
  <sheetViews>
    <sheetView workbookViewId="0">
      <selection activeCell="B33" sqref="B33"/>
    </sheetView>
  </sheetViews>
  <sheetFormatPr defaultRowHeight="13.2" x14ac:dyDescent="0.2"/>
  <cols>
    <col min="1" max="1" width="11.88671875" bestFit="1" customWidth="1"/>
    <col min="2" max="2" width="23.109375" bestFit="1" customWidth="1"/>
    <col min="3" max="3" width="23.109375" customWidth="1"/>
  </cols>
  <sheetData>
    <row r="2" spans="1:8" x14ac:dyDescent="0.2">
      <c r="A2" t="s">
        <v>71</v>
      </c>
      <c r="B2" t="s">
        <v>14</v>
      </c>
      <c r="C2" t="s">
        <v>111</v>
      </c>
      <c r="D2" t="s">
        <v>76</v>
      </c>
      <c r="E2" t="s">
        <v>78</v>
      </c>
      <c r="F2" t="s">
        <v>81</v>
      </c>
      <c r="G2">
        <v>3</v>
      </c>
      <c r="H2" s="24" t="s">
        <v>84</v>
      </c>
    </row>
    <row r="3" spans="1:8" x14ac:dyDescent="0.2">
      <c r="A3" t="s">
        <v>68</v>
      </c>
      <c r="B3" t="s">
        <v>15</v>
      </c>
      <c r="C3" t="s">
        <v>112</v>
      </c>
      <c r="D3" t="s">
        <v>77</v>
      </c>
      <c r="E3" t="s">
        <v>79</v>
      </c>
      <c r="F3" t="s">
        <v>82</v>
      </c>
      <c r="G3">
        <v>2</v>
      </c>
      <c r="H3" s="24" t="s">
        <v>85</v>
      </c>
    </row>
    <row r="4" spans="1:8" x14ac:dyDescent="0.2">
      <c r="A4" t="s">
        <v>67</v>
      </c>
      <c r="B4" t="s">
        <v>16</v>
      </c>
      <c r="C4" t="s">
        <v>113</v>
      </c>
      <c r="E4" t="s">
        <v>80</v>
      </c>
      <c r="G4">
        <v>1</v>
      </c>
    </row>
    <row r="5" spans="1:8" x14ac:dyDescent="0.2">
      <c r="A5" t="s">
        <v>69</v>
      </c>
      <c r="B5" t="s">
        <v>17</v>
      </c>
      <c r="C5" t="s">
        <v>114</v>
      </c>
    </row>
    <row r="6" spans="1:8" x14ac:dyDescent="0.2">
      <c r="A6" t="s">
        <v>70</v>
      </c>
      <c r="B6" t="s">
        <v>18</v>
      </c>
      <c r="C6" t="s">
        <v>115</v>
      </c>
    </row>
    <row r="7" spans="1:8" x14ac:dyDescent="0.2">
      <c r="A7" t="s">
        <v>73</v>
      </c>
      <c r="B7" t="s">
        <v>19</v>
      </c>
      <c r="C7" t="s">
        <v>116</v>
      </c>
    </row>
    <row r="8" spans="1:8" x14ac:dyDescent="0.2">
      <c r="A8" t="s">
        <v>74</v>
      </c>
      <c r="B8" t="s">
        <v>20</v>
      </c>
      <c r="C8" t="s">
        <v>117</v>
      </c>
    </row>
    <row r="9" spans="1:8" x14ac:dyDescent="0.2">
      <c r="A9" t="s">
        <v>72</v>
      </c>
      <c r="B9" t="s">
        <v>21</v>
      </c>
      <c r="C9" t="s">
        <v>119</v>
      </c>
    </row>
    <row r="10" spans="1:8" x14ac:dyDescent="0.2">
      <c r="A10" t="s">
        <v>75</v>
      </c>
      <c r="B10" t="s">
        <v>22</v>
      </c>
      <c r="C10" t="s">
        <v>118</v>
      </c>
    </row>
    <row r="11" spans="1:8" x14ac:dyDescent="0.2">
      <c r="B11" t="s">
        <v>23</v>
      </c>
      <c r="C11" t="s">
        <v>120</v>
      </c>
    </row>
    <row r="12" spans="1:8" x14ac:dyDescent="0.2">
      <c r="B12" t="s">
        <v>24</v>
      </c>
      <c r="C12" t="s">
        <v>121</v>
      </c>
    </row>
    <row r="13" spans="1:8" x14ac:dyDescent="0.2">
      <c r="B13" t="s">
        <v>25</v>
      </c>
      <c r="C13" t="s">
        <v>122</v>
      </c>
    </row>
    <row r="14" spans="1:8" x14ac:dyDescent="0.2">
      <c r="B14" t="s">
        <v>26</v>
      </c>
      <c r="C14" t="s">
        <v>123</v>
      </c>
    </row>
    <row r="15" spans="1:8" x14ac:dyDescent="0.2">
      <c r="B15" t="s">
        <v>27</v>
      </c>
      <c r="C15" t="s">
        <v>124</v>
      </c>
    </row>
    <row r="16" spans="1:8" x14ac:dyDescent="0.2">
      <c r="B16" t="s">
        <v>28</v>
      </c>
      <c r="C16" t="s">
        <v>125</v>
      </c>
    </row>
    <row r="17" spans="2:3" x14ac:dyDescent="0.2">
      <c r="B17" t="s">
        <v>29</v>
      </c>
      <c r="C17" t="s">
        <v>126</v>
      </c>
    </row>
    <row r="18" spans="2:3" x14ac:dyDescent="0.2">
      <c r="B18" t="s">
        <v>208</v>
      </c>
      <c r="C18" t="s">
        <v>209</v>
      </c>
    </row>
    <row r="19" spans="2:3" x14ac:dyDescent="0.2">
      <c r="B19" t="s">
        <v>30</v>
      </c>
      <c r="C19" t="s">
        <v>127</v>
      </c>
    </row>
    <row r="20" spans="2:3" x14ac:dyDescent="0.2">
      <c r="B20" t="s">
        <v>31</v>
      </c>
      <c r="C20" t="s">
        <v>128</v>
      </c>
    </row>
    <row r="21" spans="2:3" x14ac:dyDescent="0.2">
      <c r="B21" t="s">
        <v>32</v>
      </c>
      <c r="C21" t="s">
        <v>129</v>
      </c>
    </row>
    <row r="22" spans="2:3" x14ac:dyDescent="0.2">
      <c r="B22" t="s">
        <v>33</v>
      </c>
      <c r="C22" t="s">
        <v>130</v>
      </c>
    </row>
    <row r="23" spans="2:3" x14ac:dyDescent="0.2">
      <c r="B23" t="s">
        <v>34</v>
      </c>
      <c r="C23" t="s">
        <v>131</v>
      </c>
    </row>
    <row r="24" spans="2:3" x14ac:dyDescent="0.2">
      <c r="B24" t="s">
        <v>35</v>
      </c>
      <c r="C24" t="s">
        <v>132</v>
      </c>
    </row>
    <row r="25" spans="2:3" x14ac:dyDescent="0.2">
      <c r="B25" t="s">
        <v>36</v>
      </c>
      <c r="C25" t="s">
        <v>133</v>
      </c>
    </row>
    <row r="26" spans="2:3" x14ac:dyDescent="0.2">
      <c r="B26" t="s">
        <v>37</v>
      </c>
      <c r="C26" t="s">
        <v>134</v>
      </c>
    </row>
    <row r="27" spans="2:3" x14ac:dyDescent="0.2">
      <c r="B27" t="s">
        <v>38</v>
      </c>
      <c r="C27" t="s">
        <v>135</v>
      </c>
    </row>
    <row r="28" spans="2:3" x14ac:dyDescent="0.2">
      <c r="B28" t="s">
        <v>39</v>
      </c>
      <c r="C28" t="s">
        <v>138</v>
      </c>
    </row>
    <row r="29" spans="2:3" x14ac:dyDescent="0.2">
      <c r="B29" t="s">
        <v>40</v>
      </c>
      <c r="C29" t="s">
        <v>137</v>
      </c>
    </row>
    <row r="30" spans="2:3" x14ac:dyDescent="0.2">
      <c r="B30" t="s">
        <v>41</v>
      </c>
      <c r="C30" t="s">
        <v>136</v>
      </c>
    </row>
    <row r="31" spans="2:3" x14ac:dyDescent="0.2">
      <c r="B31" t="s">
        <v>42</v>
      </c>
      <c r="C31" t="s">
        <v>139</v>
      </c>
    </row>
    <row r="32" spans="2:3" x14ac:dyDescent="0.2">
      <c r="B32" t="s">
        <v>43</v>
      </c>
      <c r="C32" t="s">
        <v>140</v>
      </c>
    </row>
    <row r="33" spans="2:3" x14ac:dyDescent="0.2">
      <c r="B33" t="s">
        <v>44</v>
      </c>
      <c r="C33" t="s">
        <v>141</v>
      </c>
    </row>
    <row r="34" spans="2:3" x14ac:dyDescent="0.2">
      <c r="B34" t="s">
        <v>45</v>
      </c>
      <c r="C34" t="s">
        <v>142</v>
      </c>
    </row>
    <row r="35" spans="2:3" x14ac:dyDescent="0.2">
      <c r="B35" t="s">
        <v>46</v>
      </c>
      <c r="C35" t="s">
        <v>143</v>
      </c>
    </row>
    <row r="36" spans="2:3" x14ac:dyDescent="0.2">
      <c r="B36" t="s">
        <v>47</v>
      </c>
      <c r="C36" t="s">
        <v>144</v>
      </c>
    </row>
    <row r="37" spans="2:3" x14ac:dyDescent="0.2">
      <c r="B37" t="s">
        <v>48</v>
      </c>
      <c r="C37" t="s">
        <v>145</v>
      </c>
    </row>
    <row r="38" spans="2:3" x14ac:dyDescent="0.2">
      <c r="B38" t="s">
        <v>49</v>
      </c>
      <c r="C38" t="s">
        <v>146</v>
      </c>
    </row>
    <row r="39" spans="2:3" x14ac:dyDescent="0.2">
      <c r="B39" t="s">
        <v>50</v>
      </c>
      <c r="C39" t="s">
        <v>147</v>
      </c>
    </row>
    <row r="40" spans="2:3" x14ac:dyDescent="0.2">
      <c r="B40" t="s">
        <v>51</v>
      </c>
      <c r="C40" t="s">
        <v>148</v>
      </c>
    </row>
    <row r="41" spans="2:3" x14ac:dyDescent="0.2">
      <c r="B41" t="s">
        <v>52</v>
      </c>
      <c r="C41" t="s">
        <v>149</v>
      </c>
    </row>
    <row r="42" spans="2:3" x14ac:dyDescent="0.2">
      <c r="B42" t="s">
        <v>205</v>
      </c>
      <c r="C42" t="s">
        <v>150</v>
      </c>
    </row>
    <row r="43" spans="2:3" x14ac:dyDescent="0.2">
      <c r="B43" t="s">
        <v>53</v>
      </c>
      <c r="C43" t="s">
        <v>151</v>
      </c>
    </row>
    <row r="44" spans="2:3" x14ac:dyDescent="0.2">
      <c r="B44" t="s">
        <v>54</v>
      </c>
      <c r="C44" t="s">
        <v>152</v>
      </c>
    </row>
    <row r="45" spans="2:3" x14ac:dyDescent="0.2">
      <c r="B45" t="s">
        <v>55</v>
      </c>
      <c r="C45" t="s">
        <v>153</v>
      </c>
    </row>
    <row r="46" spans="2:3" x14ac:dyDescent="0.2">
      <c r="B46" t="s">
        <v>56</v>
      </c>
      <c r="C46" t="s">
        <v>154</v>
      </c>
    </row>
    <row r="47" spans="2:3" x14ac:dyDescent="0.2">
      <c r="B47" t="s">
        <v>57</v>
      </c>
      <c r="C47" t="s">
        <v>155</v>
      </c>
    </row>
    <row r="48" spans="2:3" x14ac:dyDescent="0.2">
      <c r="B48" t="s">
        <v>58</v>
      </c>
      <c r="C48" t="s">
        <v>156</v>
      </c>
    </row>
    <row r="49" spans="2:3" x14ac:dyDescent="0.2">
      <c r="B49" t="s">
        <v>59</v>
      </c>
      <c r="C49" t="s">
        <v>157</v>
      </c>
    </row>
    <row r="50" spans="2:3" x14ac:dyDescent="0.2">
      <c r="B50" t="s">
        <v>60</v>
      </c>
      <c r="C50" t="s">
        <v>158</v>
      </c>
    </row>
    <row r="51" spans="2:3" x14ac:dyDescent="0.2">
      <c r="B51" t="s">
        <v>61</v>
      </c>
      <c r="C51" t="s">
        <v>159</v>
      </c>
    </row>
    <row r="52" spans="2:3" x14ac:dyDescent="0.2">
      <c r="B52" t="s">
        <v>62</v>
      </c>
      <c r="C52" t="s">
        <v>160</v>
      </c>
    </row>
    <row r="53" spans="2:3" x14ac:dyDescent="0.2">
      <c r="B53" t="s">
        <v>63</v>
      </c>
      <c r="C53" t="s">
        <v>164</v>
      </c>
    </row>
    <row r="54" spans="2:3" x14ac:dyDescent="0.2">
      <c r="B54" t="s">
        <v>64</v>
      </c>
      <c r="C54" t="s">
        <v>161</v>
      </c>
    </row>
    <row r="55" spans="2:3" x14ac:dyDescent="0.2">
      <c r="B55" t="s">
        <v>65</v>
      </c>
      <c r="C55" t="s">
        <v>162</v>
      </c>
    </row>
    <row r="56" spans="2:3" x14ac:dyDescent="0.2">
      <c r="B56" t="s">
        <v>66</v>
      </c>
      <c r="C56" t="s">
        <v>163</v>
      </c>
    </row>
  </sheetData>
  <sheetProtection sheet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作成手順</vt:lpstr>
      <vt:lpstr>申込書（様式a）学校用</vt:lpstr>
      <vt:lpstr>申込書（様式a） クラブチーム用</vt:lpstr>
      <vt:lpstr>選手変更届（様式b）学校用</vt:lpstr>
      <vt:lpstr>選手変更届（様式b）クラブチーム用</vt:lpstr>
      <vt:lpstr>選手変更願（様式c）学校用</vt:lpstr>
      <vt:lpstr>選手変更願（様式c）クラブチーム用</vt:lpstr>
      <vt:lpstr>貼付用（※入力しない）</vt:lpstr>
      <vt:lpstr>データ</vt:lpstr>
      <vt:lpstr>'申込書（様式a） クラブチーム用'!Print_Area</vt:lpstr>
      <vt:lpstr>'申込書（様式a）学校用'!Print_Area</vt:lpstr>
      <vt:lpstr>'選手変更願（様式c）クラブチーム用'!Print_Area</vt:lpstr>
      <vt:lpstr>'選手変更願（様式c）学校用'!Print_Area</vt:lpstr>
      <vt:lpstr>'選手変更届（様式b）クラブチーム用'!Print_Area</vt:lpstr>
      <vt:lpstr>'選手変更届（様式b）学校用'!Print_Area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katano-ryou</dc:creator>
  <cp:lastModifiedBy>Administrator</cp:lastModifiedBy>
  <cp:lastPrinted>2021-05-07T05:35:08Z</cp:lastPrinted>
  <dcterms:created xsi:type="dcterms:W3CDTF">2019-04-27T05:16:27Z</dcterms:created>
  <dcterms:modified xsi:type="dcterms:W3CDTF">2023-04-20T22:50:38Z</dcterms:modified>
</cp:coreProperties>
</file>